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4"/>
  <workbookPr/>
  <mc:AlternateContent xmlns:mc="http://schemas.openxmlformats.org/markup-compatibility/2006">
    <mc:Choice Requires="x15">
      <x15ac:absPath xmlns:x15ac="http://schemas.microsoft.com/office/spreadsheetml/2010/11/ac" url="G:\My Drive\REAT UTC\RFP\"/>
    </mc:Choice>
  </mc:AlternateContent>
  <xr:revisionPtr revIDLastSave="0" documentId="8_{AFF2474F-49C5-42E8-888C-991F391A59A7}" xr6:coauthVersionLast="36" xr6:coauthVersionMax="36" xr10:uidLastSave="{00000000-0000-0000-0000-000000000000}"/>
  <bookViews>
    <workbookView xWindow="-28920" yWindow="-120" windowWidth="29040" windowHeight="15720" xr2:uid="{00000000-000D-0000-FFFF-FFFF00000000}"/>
  </bookViews>
  <sheets>
    <sheet name="Budget For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11" i="1" l="1"/>
  <c r="Q11" i="1"/>
  <c r="Q12" i="1"/>
  <c r="P15" i="1"/>
  <c r="R11" i="1"/>
  <c r="P11" i="1"/>
  <c r="P12" i="1"/>
  <c r="O11" i="1"/>
  <c r="L38" i="1"/>
  <c r="I49" i="1" l="1"/>
  <c r="P13" i="1" s="1"/>
  <c r="I32" i="1"/>
  <c r="I31" i="1"/>
  <c r="L32" i="1"/>
  <c r="L31" i="1"/>
  <c r="I12" i="1"/>
  <c r="I13" i="1"/>
  <c r="I19" i="1"/>
  <c r="I20" i="1"/>
  <c r="I44" i="1"/>
  <c r="L12" i="1"/>
  <c r="L13" i="1"/>
  <c r="L19" i="1"/>
  <c r="L20" i="1"/>
  <c r="L22" i="1" s="1"/>
  <c r="L26" i="1" s="1"/>
  <c r="L44" i="1"/>
  <c r="R12" i="1" s="1"/>
  <c r="L49" i="1"/>
  <c r="R13" i="1" l="1"/>
  <c r="L34" i="1"/>
  <c r="R10" i="1" s="1"/>
  <c r="L15" i="1"/>
  <c r="L25" i="1" s="1"/>
  <c r="L28" i="1" s="1"/>
  <c r="R9" i="1" s="1"/>
  <c r="I34" i="1"/>
  <c r="P10" i="1" s="1"/>
  <c r="I22" i="1"/>
  <c r="I26" i="1" s="1"/>
  <c r="I15" i="1"/>
  <c r="I25" i="1" s="1"/>
  <c r="L51" i="1" l="1"/>
  <c r="L53" i="1"/>
  <c r="R14" i="1" s="1"/>
  <c r="R15" i="1" s="1"/>
  <c r="S14" i="1" s="1"/>
  <c r="I28" i="1"/>
  <c r="P9" i="1" s="1"/>
  <c r="S13" i="1" l="1"/>
  <c r="S12" i="1"/>
  <c r="S9" i="1"/>
  <c r="S10" i="1"/>
  <c r="L55" i="1"/>
  <c r="I38" i="1" l="1"/>
  <c r="I51" i="1" s="1"/>
  <c r="I53" i="1" l="1"/>
  <c r="P14" i="1" s="1"/>
  <c r="Q14" i="1" l="1"/>
  <c r="Q10" i="1"/>
  <c r="Q9" i="1"/>
  <c r="Q13" i="1"/>
  <c r="I55" i="1"/>
  <c r="Q15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Kidando</author>
  </authors>
  <commentList>
    <comment ref="H25" authorId="0" shapeId="0" xr:uid="{E2B88829-6E24-43C1-9B52-4D661D674A58}">
      <text>
        <r>
          <rPr>
            <b/>
            <sz val="9"/>
            <color indexed="81"/>
            <rFont val="Tahoma"/>
            <family val="2"/>
          </rPr>
          <t>Kidando:</t>
        </r>
        <r>
          <rPr>
            <sz val="9"/>
            <color indexed="81"/>
            <rFont val="Tahoma"/>
            <family val="2"/>
          </rPr>
          <t xml:space="preserve">
Change it accordingly</t>
        </r>
      </text>
    </comment>
    <comment ref="H26" authorId="0" shapeId="0" xr:uid="{1266E1CE-173E-4D96-929E-305F459BDA53}">
      <text>
        <r>
          <rPr>
            <b/>
            <sz val="9"/>
            <color indexed="81"/>
            <rFont val="Tahoma"/>
            <family val="2"/>
          </rPr>
          <t>Kidando:</t>
        </r>
        <r>
          <rPr>
            <sz val="9"/>
            <color indexed="81"/>
            <rFont val="Tahoma"/>
            <family val="2"/>
          </rPr>
          <t xml:space="preserve">
Change it accordingly</t>
        </r>
      </text>
    </comment>
    <comment ref="H31" authorId="0" shapeId="0" xr:uid="{712ADD59-8916-4F9F-BB04-71BEE00BF840}">
      <text>
        <r>
          <rPr>
            <b/>
            <sz val="9"/>
            <color indexed="81"/>
            <rFont val="Tahoma"/>
            <family val="2"/>
          </rPr>
          <t>Kidando:</t>
        </r>
        <r>
          <rPr>
            <sz val="9"/>
            <color indexed="81"/>
            <rFont val="Tahoma"/>
            <family val="2"/>
          </rPr>
          <t xml:space="preserve">
Change this accordingly </t>
        </r>
      </text>
    </comment>
    <comment ref="H32" authorId="0" shapeId="0" xr:uid="{C38EBAFB-F83E-43C4-9D82-DE56DF128681}">
      <text>
        <r>
          <rPr>
            <b/>
            <sz val="9"/>
            <color indexed="81"/>
            <rFont val="Tahoma"/>
            <family val="2"/>
          </rPr>
          <t>Kidando:</t>
        </r>
        <r>
          <rPr>
            <sz val="9"/>
            <color indexed="81"/>
            <rFont val="Tahoma"/>
            <family val="2"/>
          </rPr>
          <t xml:space="preserve">
Change this accordingly </t>
        </r>
      </text>
    </comment>
    <comment ref="F37" authorId="0" shapeId="0" xr:uid="{BB57ECBA-475D-4691-B61A-44677B099D26}">
      <text>
        <r>
          <rPr>
            <b/>
            <sz val="9"/>
            <color indexed="81"/>
            <rFont val="Tahoma"/>
            <family val="2"/>
          </rPr>
          <t>Kidando:</t>
        </r>
        <r>
          <rPr>
            <sz val="9"/>
            <color indexed="81"/>
            <rFont val="Tahoma"/>
            <family val="2"/>
          </rPr>
          <t xml:space="preserve">
The UTC grant requires that each UTC spend at least 5% of its total (Federal and non-Federal) budget on technology transfer and commercialization</t>
        </r>
      </text>
    </comment>
    <comment ref="G53" authorId="0" shapeId="0" xr:uid="{961A0B91-D986-436B-8DFC-059BEE034F3F}">
      <text>
        <r>
          <rPr>
            <b/>
            <sz val="9"/>
            <color indexed="81"/>
            <rFont val="Tahoma"/>
            <family val="2"/>
          </rPr>
          <t>Kidando:</t>
        </r>
        <r>
          <rPr>
            <sz val="9"/>
            <color indexed="81"/>
            <rFont val="Tahoma"/>
            <family val="2"/>
          </rPr>
          <t xml:space="preserve">
Change it accordingly for the indirect cost</t>
        </r>
      </text>
    </comment>
  </commentList>
</comments>
</file>

<file path=xl/sharedStrings.xml><?xml version="1.0" encoding="utf-8"?>
<sst xmlns="http://schemas.openxmlformats.org/spreadsheetml/2006/main" count="61" uniqueCount="44">
  <si>
    <t>Insert Project Title</t>
  </si>
  <si>
    <r>
      <t>Investigators:               XXX</t>
    </r>
    <r>
      <rPr>
        <sz val="12"/>
        <rFont val="Garamond"/>
        <family val="1"/>
      </rPr>
      <t xml:space="preserve"> (PI), XXX (Co-PI), and XXX (Co-PI)      </t>
    </r>
  </si>
  <si>
    <r>
      <rPr>
        <b/>
        <sz val="12"/>
        <rFont val="Garamond"/>
        <family val="1"/>
      </rPr>
      <t>Project Duration:          XXX</t>
    </r>
    <r>
      <rPr>
        <sz val="12"/>
        <rFont val="Garamond"/>
        <family val="1"/>
      </rPr>
      <t xml:space="preserve"> 1, 2023 to XXX 31, 2024</t>
    </r>
  </si>
  <si>
    <t xml:space="preserve">Hourly Pay Rate </t>
  </si>
  <si>
    <t>Total Number of Hours</t>
  </si>
  <si>
    <t>Faculty 1: Name (please identify)</t>
  </si>
  <si>
    <t>Faculty 2: Name (please identify, if applicable)</t>
  </si>
  <si>
    <t>Amount</t>
  </si>
  <si>
    <t>Federal Share</t>
  </si>
  <si>
    <t>Match Share</t>
  </si>
  <si>
    <t>Total  Costs</t>
  </si>
  <si>
    <t>Students</t>
  </si>
  <si>
    <t>Student 1: Name (please identify)</t>
  </si>
  <si>
    <t>Student 2: Name (please identify, if applicable)</t>
  </si>
  <si>
    <t>Budget Category</t>
  </si>
  <si>
    <t>Category Total</t>
  </si>
  <si>
    <t>% of Total Budget</t>
  </si>
  <si>
    <t>Fringe Benefits</t>
  </si>
  <si>
    <t>Travel</t>
  </si>
  <si>
    <t>Indirect Costs</t>
  </si>
  <si>
    <t>Total Salaries and Benefits</t>
  </si>
  <si>
    <t>Tuition</t>
  </si>
  <si>
    <t>Domestic Travel</t>
  </si>
  <si>
    <t>Conferences, TRB, etc.</t>
  </si>
  <si>
    <t>Data collection</t>
  </si>
  <si>
    <t>Total Tuition Cost</t>
  </si>
  <si>
    <t>Total  Cost</t>
  </si>
  <si>
    <t>Total Direct  Cost</t>
  </si>
  <si>
    <t>Total Project Cost</t>
  </si>
  <si>
    <t xml:space="preserve">Total  Project Cost </t>
  </si>
  <si>
    <t>Salaries, Wages &amp; Fringe Benefits</t>
  </si>
  <si>
    <t>XXX</t>
  </si>
  <si>
    <t>Equipment &amp; Supplies</t>
  </si>
  <si>
    <t>BUDGET SUMMARY (MATCH SHARE)</t>
  </si>
  <si>
    <t>BUDGET SUMMARY (FEDERAL SHARE)</t>
  </si>
  <si>
    <t>Do not fill this table, it will be populated using the data from the table on the left</t>
  </si>
  <si>
    <t>XXX University Faculty</t>
  </si>
  <si>
    <r>
      <t xml:space="preserve">Spring/Fall 23 - </t>
    </r>
    <r>
      <rPr>
        <sz val="9"/>
        <color rgb="FFFF0000"/>
        <rFont val="Garamond"/>
        <family val="1"/>
      </rPr>
      <t>2</t>
    </r>
    <r>
      <rPr>
        <sz val="9"/>
        <color theme="1"/>
        <rFont val="Garamond"/>
        <family val="1"/>
      </rPr>
      <t xml:space="preserve"> Masters Students</t>
    </r>
  </si>
  <si>
    <r>
      <t xml:space="preserve">Spring/Fall 23 - </t>
    </r>
    <r>
      <rPr>
        <sz val="9"/>
        <color rgb="FFFF0000"/>
        <rFont val="Garamond"/>
        <family val="1"/>
      </rPr>
      <t>3</t>
    </r>
    <r>
      <rPr>
        <sz val="9"/>
        <color theme="1"/>
        <rFont val="Garamond"/>
        <family val="1"/>
      </rPr>
      <t xml:space="preserve"> PhD Students</t>
    </r>
  </si>
  <si>
    <t>Technology Transfer</t>
  </si>
  <si>
    <r>
      <rPr>
        <sz val="9"/>
        <color rgb="FFFF0000"/>
        <rFont val="Garamond"/>
        <family val="1"/>
      </rPr>
      <t xml:space="preserve">23.2% </t>
    </r>
    <r>
      <rPr>
        <sz val="9"/>
        <color theme="1"/>
        <rFont val="Garamond"/>
        <family val="1"/>
      </rPr>
      <t xml:space="preserve">  Faculty</t>
    </r>
  </si>
  <si>
    <r>
      <rPr>
        <sz val="9"/>
        <color rgb="FFFF0000"/>
        <rFont val="Garamond"/>
        <family val="1"/>
      </rPr>
      <t>5%</t>
    </r>
    <r>
      <rPr>
        <sz val="9"/>
        <color theme="1"/>
        <rFont val="Garamond"/>
        <family val="1"/>
      </rPr>
      <t xml:space="preserve">  Graduate Students</t>
    </r>
  </si>
  <si>
    <t>5% of total</t>
  </si>
  <si>
    <r>
      <t xml:space="preserve">Total  Indirect Cost (at </t>
    </r>
    <r>
      <rPr>
        <b/>
        <sz val="9"/>
        <color rgb="FFFF0000"/>
        <rFont val="Garamond"/>
        <family val="1"/>
      </rPr>
      <t>48</t>
    </r>
    <r>
      <rPr>
        <b/>
        <sz val="9"/>
        <color theme="1"/>
        <rFont val="Garamond"/>
        <family val="1"/>
      </rPr>
      <t>%)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</si>
</sst>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0"/>
    <numFmt numFmtId="165" formatCode="&quot;$&quot;#,##0.0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Garamond"/>
      <family val="1"/>
    </font>
    <font>
      <b/>
      <sz val="12"/>
      <name val="Garamond"/>
      <family val="1"/>
    </font>
    <font>
      <b/>
      <sz val="16"/>
      <name val="Garamond"/>
      <family val="1"/>
    </font>
    <font>
      <sz val="9"/>
      <name val="Garamond"/>
      <family val="1"/>
    </font>
    <font>
      <b/>
      <sz val="9"/>
      <name val="Garamond"/>
      <family val="1"/>
    </font>
    <font>
      <sz val="9"/>
      <color indexed="10"/>
      <name val="Garamond"/>
      <family val="1"/>
    </font>
    <font>
      <sz val="11"/>
      <color theme="1"/>
      <name val="Garamond"/>
      <family val="1"/>
    </font>
    <font>
      <b/>
      <sz val="11"/>
      <color theme="1"/>
      <name val="Garamond"/>
      <family val="1"/>
    </font>
    <font>
      <b/>
      <u/>
      <sz val="10"/>
      <color theme="1"/>
      <name val="Garamond"/>
      <family val="1"/>
    </font>
    <font>
      <sz val="11"/>
      <color rgb="FFFF0000"/>
      <name val="Garamond"/>
      <family val="1"/>
    </font>
    <font>
      <b/>
      <sz val="11"/>
      <color rgb="FFFF0000"/>
      <name val="Garamond"/>
      <family val="1"/>
    </font>
    <font>
      <sz val="9"/>
      <color theme="1"/>
      <name val="Calibri"/>
      <family val="2"/>
      <scheme val="minor"/>
    </font>
    <font>
      <sz val="9"/>
      <color theme="1"/>
      <name val="Garamond"/>
      <family val="1"/>
    </font>
    <font>
      <b/>
      <sz val="9"/>
      <color theme="1"/>
      <name val="Garamond"/>
      <family val="1"/>
    </font>
    <font>
      <sz val="9"/>
      <color rgb="FFFF0000"/>
      <name val="Garamond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9"/>
      <color rgb="FFFF0000"/>
      <name val="Garamond"/>
      <family val="1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rgb="FFEFD091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2" fillId="0" borderId="0"/>
  </cellStyleXfs>
  <cellXfs count="55">
    <xf numFmtId="0" fontId="0" fillId="0" borderId="0" xfId="0"/>
    <xf numFmtId="0" fontId="0" fillId="5" borderId="0" xfId="0" applyFill="1"/>
    <xf numFmtId="0" fontId="4" fillId="5" borderId="0" xfId="5" applyFont="1" applyFill="1"/>
    <xf numFmtId="0" fontId="4" fillId="5" borderId="0" xfId="5" applyFont="1" applyFill="1" applyAlignment="1">
      <alignment horizontal="center"/>
    </xf>
    <xf numFmtId="0" fontId="6" fillId="0" borderId="1" xfId="0" applyFont="1" applyBorder="1"/>
    <xf numFmtId="0" fontId="7" fillId="0" borderId="1" xfId="0" applyFont="1" applyBorder="1"/>
    <xf numFmtId="164" fontId="8" fillId="0" borderId="1" xfId="0" applyNumberFormat="1" applyFont="1" applyBorder="1"/>
    <xf numFmtId="0" fontId="6" fillId="0" borderId="1" xfId="0" applyFont="1" applyBorder="1" applyProtection="1">
      <protection locked="0"/>
    </xf>
    <xf numFmtId="165" fontId="6" fillId="0" borderId="1" xfId="1" applyNumberFormat="1" applyFont="1" applyBorder="1"/>
    <xf numFmtId="0" fontId="6" fillId="0" borderId="1" xfId="1" applyNumberFormat="1" applyFont="1" applyBorder="1" applyAlignment="1" applyProtection="1">
      <alignment horizontal="right"/>
      <protection locked="0"/>
    </xf>
    <xf numFmtId="44" fontId="6" fillId="0" borderId="1" xfId="1" applyFont="1" applyBorder="1"/>
    <xf numFmtId="164" fontId="6" fillId="0" borderId="1" xfId="0" applyNumberFormat="1" applyFont="1" applyBorder="1"/>
    <xf numFmtId="164" fontId="5" fillId="5" borderId="0" xfId="0" applyNumberFormat="1" applyFont="1" applyFill="1"/>
    <xf numFmtId="0" fontId="4" fillId="5" borderId="1" xfId="5" applyFont="1" applyFill="1" applyBorder="1" applyAlignment="1">
      <alignment horizontal="center"/>
    </xf>
    <xf numFmtId="0" fontId="3" fillId="5" borderId="0" xfId="5" applyFont="1" applyFill="1"/>
    <xf numFmtId="0" fontId="11" fillId="0" borderId="1" xfId="0" applyFont="1" applyBorder="1"/>
    <xf numFmtId="0" fontId="11" fillId="0" borderId="1" xfId="0" applyFont="1" applyBorder="1" applyAlignment="1">
      <alignment horizontal="center" wrapText="1"/>
    </xf>
    <xf numFmtId="9" fontId="9" fillId="0" borderId="1" xfId="2" applyFont="1" applyBorder="1" applyAlignment="1" applyProtection="1">
      <alignment horizontal="center"/>
    </xf>
    <xf numFmtId="0" fontId="11" fillId="0" borderId="10" xfId="0" applyFont="1" applyBorder="1" applyAlignment="1">
      <alignment horizontal="left" indent="1"/>
    </xf>
    <xf numFmtId="0" fontId="9" fillId="0" borderId="10" xfId="0" applyFont="1" applyBorder="1" applyAlignment="1">
      <alignment horizontal="left" indent="2"/>
    </xf>
    <xf numFmtId="0" fontId="10" fillId="0" borderId="11" xfId="0" applyFont="1" applyBorder="1"/>
    <xf numFmtId="44" fontId="12" fillId="0" borderId="1" xfId="1" applyFont="1" applyFill="1" applyBorder="1" applyAlignment="1" applyProtection="1">
      <alignment horizontal="center"/>
    </xf>
    <xf numFmtId="44" fontId="13" fillId="0" borderId="9" xfId="1" applyFont="1" applyBorder="1" applyAlignment="1" applyProtection="1">
      <alignment horizontal="center"/>
    </xf>
    <xf numFmtId="9" fontId="9" fillId="0" borderId="9" xfId="0" applyNumberFormat="1" applyFont="1" applyBorder="1" applyAlignment="1">
      <alignment horizontal="center"/>
    </xf>
    <xf numFmtId="0" fontId="14" fillId="0" borderId="1" xfId="0" applyFont="1" applyBorder="1"/>
    <xf numFmtId="0" fontId="15" fillId="2" borderId="1" xfId="3" applyFont="1" applyBorder="1"/>
    <xf numFmtId="44" fontId="15" fillId="2" borderId="1" xfId="1" applyFont="1" applyFill="1" applyBorder="1"/>
    <xf numFmtId="0" fontId="16" fillId="0" borderId="1" xfId="0" applyFont="1" applyBorder="1"/>
    <xf numFmtId="0" fontId="15" fillId="0" borderId="1" xfId="0" applyFont="1" applyBorder="1"/>
    <xf numFmtId="9" fontId="15" fillId="0" borderId="1" xfId="2" applyFont="1" applyBorder="1"/>
    <xf numFmtId="44" fontId="15" fillId="0" borderId="1" xfId="0" applyNumberFormat="1" applyFont="1" applyBorder="1"/>
    <xf numFmtId="0" fontId="16" fillId="2" borderId="1" xfId="3" applyFont="1" applyBorder="1"/>
    <xf numFmtId="9" fontId="15" fillId="2" borderId="1" xfId="2" applyFont="1" applyFill="1" applyBorder="1"/>
    <xf numFmtId="44" fontId="15" fillId="0" borderId="1" xfId="1" applyFont="1" applyBorder="1"/>
    <xf numFmtId="164" fontId="6" fillId="0" borderId="1" xfId="0" applyNumberFormat="1" applyFont="1" applyBorder="1" applyAlignment="1">
      <alignment horizontal="center" wrapText="1"/>
    </xf>
    <xf numFmtId="0" fontId="17" fillId="0" borderId="1" xfId="0" applyFont="1" applyBorder="1"/>
    <xf numFmtId="9" fontId="17" fillId="2" borderId="1" xfId="2" applyFont="1" applyFill="1" applyBorder="1"/>
    <xf numFmtId="9" fontId="17" fillId="0" borderId="1" xfId="2" applyFont="1" applyBorder="1"/>
    <xf numFmtId="0" fontId="16" fillId="0" borderId="0" xfId="0" applyFont="1"/>
    <xf numFmtId="44" fontId="0" fillId="5" borderId="0" xfId="0" applyNumberFormat="1" applyFill="1"/>
    <xf numFmtId="9" fontId="9" fillId="0" borderId="3" xfId="2" applyFont="1" applyBorder="1" applyAlignment="1" applyProtection="1">
      <alignment horizontal="center"/>
    </xf>
    <xf numFmtId="9" fontId="9" fillId="0" borderId="12" xfId="2" applyFont="1" applyBorder="1" applyAlignment="1" applyProtection="1">
      <alignment horizontal="center"/>
    </xf>
    <xf numFmtId="9" fontId="0" fillId="0" borderId="13" xfId="2" applyFont="1" applyBorder="1" applyAlignment="1">
      <alignment horizontal="center"/>
    </xf>
    <xf numFmtId="9" fontId="0" fillId="0" borderId="14" xfId="2" applyFont="1" applyBorder="1" applyAlignment="1">
      <alignment horizontal="center"/>
    </xf>
    <xf numFmtId="164" fontId="9" fillId="3" borderId="3" xfId="4" applyNumberFormat="1" applyFont="1" applyBorder="1" applyAlignment="1">
      <alignment horizontal="center" wrapText="1"/>
    </xf>
    <xf numFmtId="164" fontId="9" fillId="3" borderId="2" xfId="4" applyNumberFormat="1" applyFont="1" applyBorder="1" applyAlignment="1">
      <alignment horizontal="center" wrapText="1"/>
    </xf>
    <xf numFmtId="164" fontId="9" fillId="3" borderId="4" xfId="4" applyNumberFormat="1" applyFont="1" applyBorder="1" applyAlignment="1">
      <alignment horizontal="center" wrapText="1"/>
    </xf>
    <xf numFmtId="164" fontId="5" fillId="4" borderId="0" xfId="0" applyNumberFormat="1" applyFont="1" applyFill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9" fontId="9" fillId="0" borderId="1" xfId="2" applyFont="1" applyBorder="1" applyAlignment="1" applyProtection="1">
      <alignment horizontal="center"/>
    </xf>
    <xf numFmtId="9" fontId="9" fillId="0" borderId="8" xfId="2" applyFont="1" applyBorder="1" applyAlignment="1" applyProtection="1">
      <alignment horizontal="center"/>
    </xf>
    <xf numFmtId="0" fontId="11" fillId="0" borderId="1" xfId="0" applyFont="1" applyBorder="1" applyAlignment="1">
      <alignment horizontal="center" wrapText="1"/>
    </xf>
    <xf numFmtId="0" fontId="11" fillId="0" borderId="8" xfId="0" applyFont="1" applyBorder="1" applyAlignment="1">
      <alignment horizontal="center" wrapText="1"/>
    </xf>
  </cellXfs>
  <cellStyles count="6">
    <cellStyle name="20% - Accent2" xfId="3" builtinId="34"/>
    <cellStyle name="20% - Accent6" xfId="4" builtinId="50"/>
    <cellStyle name="Currency" xfId="1" builtinId="4"/>
    <cellStyle name="Normal" xfId="0" builtinId="0"/>
    <cellStyle name="Normal 2" xfId="5" xr:uid="{469488A9-95DA-4359-BA0E-86FEAECF29FE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334"/>
  <sheetViews>
    <sheetView tabSelected="1" zoomScaleNormal="100" workbookViewId="0">
      <selection activeCell="G12" sqref="G12"/>
    </sheetView>
  </sheetViews>
  <sheetFormatPr defaultRowHeight="15" x14ac:dyDescent="0.25"/>
  <cols>
    <col min="1" max="5" width="9.140625" style="1"/>
    <col min="6" max="6" width="32.85546875" customWidth="1"/>
    <col min="7" max="7" width="9.7109375" customWidth="1"/>
    <col min="8" max="8" width="10.140625" customWidth="1"/>
    <col min="9" max="9" width="12.5703125" customWidth="1"/>
    <col min="10" max="10" width="10.85546875" customWidth="1"/>
    <col min="11" max="11" width="11.28515625" customWidth="1"/>
    <col min="12" max="12" width="12.7109375" customWidth="1"/>
    <col min="15" max="15" width="31.140625" customWidth="1"/>
    <col min="16" max="16" width="13.7109375" customWidth="1"/>
    <col min="17" max="17" width="13.42578125" style="1" customWidth="1"/>
    <col min="18" max="18" width="16.7109375" style="1" customWidth="1"/>
    <col min="19" max="19" width="13.42578125" style="1" customWidth="1"/>
    <col min="20" max="20" width="8.42578125" style="1" customWidth="1"/>
    <col min="21" max="38" width="9.140625" style="1"/>
  </cols>
  <sheetData>
    <row r="1" spans="6:41" x14ac:dyDescent="0.25">
      <c r="F1" s="1"/>
      <c r="G1" s="1"/>
      <c r="H1" s="1"/>
      <c r="I1" s="1"/>
      <c r="J1" s="1"/>
      <c r="K1" s="1"/>
      <c r="L1" s="1"/>
      <c r="M1" s="1"/>
      <c r="N1" s="1"/>
      <c r="O1" s="1"/>
      <c r="P1" s="1"/>
      <c r="AM1" s="1"/>
      <c r="AN1" s="1"/>
      <c r="AO1" s="1"/>
    </row>
    <row r="2" spans="6:41" x14ac:dyDescent="0.25">
      <c r="F2" s="1"/>
      <c r="G2" s="1"/>
      <c r="H2" s="1"/>
      <c r="I2" s="1"/>
      <c r="J2" s="1"/>
      <c r="K2" s="1"/>
      <c r="L2" s="1"/>
      <c r="M2" s="1"/>
      <c r="N2" s="1"/>
      <c r="O2" s="1"/>
      <c r="P2" s="1"/>
      <c r="AM2" s="1"/>
      <c r="AN2" s="1"/>
      <c r="AO2" s="1"/>
    </row>
    <row r="3" spans="6:41" x14ac:dyDescent="0.25">
      <c r="F3" s="1"/>
      <c r="G3" s="1"/>
      <c r="H3" s="1"/>
      <c r="I3" s="1"/>
      <c r="J3" s="1"/>
      <c r="K3" s="1"/>
      <c r="L3" s="1"/>
      <c r="M3" s="1"/>
      <c r="N3" s="1"/>
      <c r="O3" s="1"/>
      <c r="P3" s="1"/>
      <c r="AM3" s="1"/>
      <c r="AN3" s="1"/>
      <c r="AO3" s="1"/>
    </row>
    <row r="4" spans="6:41" ht="21" x14ac:dyDescent="0.35">
      <c r="F4" s="47" t="s">
        <v>0</v>
      </c>
      <c r="G4" s="47"/>
      <c r="H4" s="47"/>
      <c r="I4" s="47"/>
      <c r="J4" s="47"/>
      <c r="K4" s="47"/>
      <c r="L4" s="47"/>
      <c r="M4" s="12"/>
      <c r="N4" s="12"/>
      <c r="O4" s="12"/>
      <c r="P4" s="12"/>
    </row>
    <row r="5" spans="6:41" ht="15.75" customHeight="1" x14ac:dyDescent="0.25">
      <c r="F5" s="1"/>
      <c r="G5" s="1"/>
      <c r="H5" s="1"/>
      <c r="I5" s="14"/>
      <c r="J5" s="14"/>
      <c r="K5" s="14"/>
      <c r="L5" s="14"/>
      <c r="M5" s="14"/>
      <c r="N5" s="14"/>
      <c r="O5" s="14" t="s">
        <v>35</v>
      </c>
    </row>
    <row r="6" spans="6:41" ht="15.75" customHeight="1" thickBot="1" x14ac:dyDescent="0.3">
      <c r="F6" s="14" t="s">
        <v>2</v>
      </c>
      <c r="G6" s="14"/>
      <c r="H6" s="14"/>
      <c r="I6" s="14"/>
      <c r="J6" s="14"/>
      <c r="K6" s="14"/>
      <c r="L6" s="14"/>
      <c r="M6" s="14"/>
      <c r="N6" s="14"/>
      <c r="O6" s="14"/>
      <c r="P6" s="14"/>
    </row>
    <row r="7" spans="6:41" ht="15.75" customHeight="1" x14ac:dyDescent="0.25">
      <c r="F7" s="2" t="s">
        <v>1</v>
      </c>
      <c r="G7" s="2"/>
      <c r="H7" s="2"/>
      <c r="I7" s="2"/>
      <c r="J7" s="2"/>
      <c r="K7" s="2"/>
      <c r="L7" s="2"/>
      <c r="M7" s="2"/>
      <c r="N7" s="2"/>
      <c r="O7" s="48" t="s">
        <v>34</v>
      </c>
      <c r="P7" s="49"/>
      <c r="Q7" s="50"/>
      <c r="R7" s="48" t="s">
        <v>33</v>
      </c>
      <c r="S7" s="49"/>
      <c r="T7" s="50"/>
    </row>
    <row r="8" spans="6:41" ht="15.75" customHeight="1" x14ac:dyDescent="0.25">
      <c r="F8" s="2"/>
      <c r="G8" s="2"/>
      <c r="H8" s="2"/>
      <c r="I8" s="2"/>
      <c r="J8" s="2"/>
      <c r="K8" s="2"/>
      <c r="L8" s="2"/>
      <c r="M8" s="2"/>
      <c r="N8" s="2"/>
      <c r="O8" s="18" t="s">
        <v>14</v>
      </c>
      <c r="P8" s="15" t="s">
        <v>15</v>
      </c>
      <c r="Q8" s="16" t="s">
        <v>16</v>
      </c>
      <c r="R8" s="15" t="s">
        <v>15</v>
      </c>
      <c r="S8" s="53" t="s">
        <v>16</v>
      </c>
      <c r="T8" s="54"/>
    </row>
    <row r="9" spans="6:41" ht="15.75" customHeight="1" x14ac:dyDescent="0.25">
      <c r="F9" s="13"/>
      <c r="G9" s="44" t="s">
        <v>8</v>
      </c>
      <c r="H9" s="45"/>
      <c r="I9" s="46"/>
      <c r="J9" s="44" t="s">
        <v>9</v>
      </c>
      <c r="K9" s="45"/>
      <c r="L9" s="46"/>
      <c r="M9" s="3"/>
      <c r="N9" s="3"/>
      <c r="O9" s="19" t="s">
        <v>30</v>
      </c>
      <c r="P9" s="21">
        <f>I28</f>
        <v>3492.7200000000003</v>
      </c>
      <c r="Q9" s="17">
        <f t="shared" ref="Q9:Q14" si="0">P9/$P$15</f>
        <v>0.59106221972638862</v>
      </c>
      <c r="R9" s="21">
        <f>L28</f>
        <v>3492.7200000000003</v>
      </c>
      <c r="S9" s="51">
        <f t="shared" ref="S9:S14" si="1">R9/$R$15</f>
        <v>0.6390806630196566</v>
      </c>
      <c r="T9" s="52"/>
    </row>
    <row r="10" spans="6:41" ht="40.5" customHeight="1" x14ac:dyDescent="0.25">
      <c r="F10" s="4"/>
      <c r="G10" s="34" t="s">
        <v>3</v>
      </c>
      <c r="H10" s="34" t="s">
        <v>4</v>
      </c>
      <c r="I10" s="34" t="s">
        <v>7</v>
      </c>
      <c r="J10" s="34" t="s">
        <v>3</v>
      </c>
      <c r="K10" s="34" t="s">
        <v>4</v>
      </c>
      <c r="L10" s="34" t="s">
        <v>7</v>
      </c>
      <c r="M10" s="1"/>
      <c r="N10" s="1"/>
      <c r="O10" s="19" t="s">
        <v>21</v>
      </c>
      <c r="P10" s="21">
        <f>I34</f>
        <v>0</v>
      </c>
      <c r="Q10" s="17">
        <f t="shared" si="0"/>
        <v>0</v>
      </c>
      <c r="R10" s="21">
        <f>L34</f>
        <v>0</v>
      </c>
      <c r="S10" s="51">
        <f t="shared" si="1"/>
        <v>0</v>
      </c>
      <c r="T10" s="52"/>
    </row>
    <row r="11" spans="6:41" x14ac:dyDescent="0.25">
      <c r="F11" s="5" t="s">
        <v>36</v>
      </c>
      <c r="G11" s="6"/>
      <c r="H11" s="7"/>
      <c r="I11" s="11"/>
      <c r="J11" s="4"/>
      <c r="K11" s="24"/>
      <c r="L11" s="11"/>
      <c r="M11" s="1"/>
      <c r="N11" s="1"/>
      <c r="O11" s="19" t="str">
        <f>F36</f>
        <v>Technology Transfer</v>
      </c>
      <c r="P11" s="21">
        <f>I38</f>
        <v>300</v>
      </c>
      <c r="Q11" s="17">
        <f t="shared" si="0"/>
        <v>5.0768073569572296E-2</v>
      </c>
      <c r="R11" s="21">
        <f>L38</f>
        <v>0</v>
      </c>
      <c r="S11" s="51">
        <f t="shared" si="1"/>
        <v>0</v>
      </c>
      <c r="T11" s="52"/>
    </row>
    <row r="12" spans="6:41" x14ac:dyDescent="0.25">
      <c r="F12" s="4" t="s">
        <v>5</v>
      </c>
      <c r="G12" s="10">
        <v>21</v>
      </c>
      <c r="H12" s="9">
        <v>70</v>
      </c>
      <c r="I12" s="11">
        <f t="shared" ref="I12:I13" si="2">G12*H12</f>
        <v>1470</v>
      </c>
      <c r="J12" s="10">
        <v>21</v>
      </c>
      <c r="K12" s="9">
        <v>70</v>
      </c>
      <c r="L12" s="11">
        <f t="shared" ref="L12:L13" si="3">J12*K12</f>
        <v>1470</v>
      </c>
      <c r="M12" s="1"/>
      <c r="N12" s="1"/>
      <c r="O12" s="19" t="s">
        <v>18</v>
      </c>
      <c r="P12" s="21">
        <f>I44</f>
        <v>0</v>
      </c>
      <c r="Q12" s="17">
        <f t="shared" si="0"/>
        <v>0</v>
      </c>
      <c r="R12" s="21">
        <f>L44</f>
        <v>0</v>
      </c>
      <c r="S12" s="51">
        <f t="shared" si="1"/>
        <v>0</v>
      </c>
      <c r="T12" s="52"/>
    </row>
    <row r="13" spans="6:41" x14ac:dyDescent="0.25">
      <c r="F13" s="4" t="s">
        <v>6</v>
      </c>
      <c r="G13" s="10">
        <v>21</v>
      </c>
      <c r="H13" s="9">
        <v>65</v>
      </c>
      <c r="I13" s="11">
        <f t="shared" si="2"/>
        <v>1365</v>
      </c>
      <c r="J13" s="10">
        <v>21</v>
      </c>
      <c r="K13" s="9">
        <v>65</v>
      </c>
      <c r="L13" s="11">
        <f t="shared" si="3"/>
        <v>1365</v>
      </c>
      <c r="M13" s="1"/>
      <c r="N13" s="1"/>
      <c r="O13" s="19" t="s">
        <v>32</v>
      </c>
      <c r="P13" s="21">
        <f>I49</f>
        <v>200</v>
      </c>
      <c r="Q13" s="17">
        <f t="shared" si="0"/>
        <v>3.3845382379714864E-2</v>
      </c>
      <c r="R13" s="21">
        <f>L49</f>
        <v>200</v>
      </c>
      <c r="S13" s="40">
        <f t="shared" si="1"/>
        <v>3.659501265601918E-2</v>
      </c>
      <c r="T13" s="41"/>
    </row>
    <row r="14" spans="6:41" x14ac:dyDescent="0.25">
      <c r="F14" s="24"/>
      <c r="G14" s="24"/>
      <c r="H14" s="24"/>
      <c r="I14" s="24"/>
      <c r="J14" s="24"/>
      <c r="K14" s="24"/>
      <c r="L14" s="24"/>
      <c r="M14" s="1"/>
      <c r="N14" s="1"/>
      <c r="O14" s="19" t="s">
        <v>19</v>
      </c>
      <c r="P14" s="21">
        <f>I53</f>
        <v>1916.5056</v>
      </c>
      <c r="Q14" s="17">
        <f t="shared" si="0"/>
        <v>0.32432432432432434</v>
      </c>
      <c r="R14" s="21">
        <f>L53</f>
        <v>1772.5056</v>
      </c>
      <c r="S14" s="40">
        <f t="shared" si="1"/>
        <v>0.32432432432432434</v>
      </c>
      <c r="T14" s="41"/>
    </row>
    <row r="15" spans="6:41" ht="15.75" thickBot="1" x14ac:dyDescent="0.3">
      <c r="F15" s="25" t="s">
        <v>10</v>
      </c>
      <c r="G15" s="25"/>
      <c r="H15" s="25"/>
      <c r="I15" s="26">
        <f>SUM(I11:I14)</f>
        <v>2835</v>
      </c>
      <c r="J15" s="25"/>
      <c r="K15" s="25"/>
      <c r="L15" s="26">
        <f>SUM(L11:L14)</f>
        <v>2835</v>
      </c>
      <c r="M15" s="1"/>
      <c r="N15" s="1"/>
      <c r="O15" s="20" t="s">
        <v>28</v>
      </c>
      <c r="P15" s="22">
        <f>SUM(P9:P14)</f>
        <v>5909.2255999999998</v>
      </c>
      <c r="Q15" s="23">
        <f>SUM(Q9:Q14)</f>
        <v>1</v>
      </c>
      <c r="R15" s="22">
        <f>SUM(R9:R14)</f>
        <v>5465.2255999999998</v>
      </c>
      <c r="S15" s="42">
        <v>1</v>
      </c>
      <c r="T15" s="43"/>
    </row>
    <row r="16" spans="6:41" x14ac:dyDescent="0.25">
      <c r="F16" s="24"/>
      <c r="G16" s="24"/>
      <c r="H16" s="24"/>
      <c r="I16" s="24"/>
      <c r="J16" s="24"/>
      <c r="K16" s="24"/>
      <c r="L16" s="24"/>
      <c r="M16" s="1"/>
      <c r="N16" s="1"/>
      <c r="O16" s="1"/>
      <c r="P16" s="1"/>
    </row>
    <row r="17" spans="6:16" ht="39.75" customHeight="1" x14ac:dyDescent="0.25">
      <c r="F17" s="4"/>
      <c r="G17" s="34" t="s">
        <v>3</v>
      </c>
      <c r="H17" s="34" t="s">
        <v>4</v>
      </c>
      <c r="I17" s="34" t="s">
        <v>7</v>
      </c>
      <c r="J17" s="34" t="s">
        <v>3</v>
      </c>
      <c r="K17" s="34" t="s">
        <v>4</v>
      </c>
      <c r="L17" s="34" t="s">
        <v>7</v>
      </c>
      <c r="M17" s="1"/>
      <c r="N17" s="1"/>
      <c r="O17" s="1"/>
      <c r="P17" s="1"/>
    </row>
    <row r="18" spans="6:16" x14ac:dyDescent="0.25">
      <c r="F18" s="5" t="s">
        <v>11</v>
      </c>
      <c r="G18" s="6"/>
      <c r="H18" s="7"/>
      <c r="I18" s="11"/>
      <c r="J18" s="4"/>
      <c r="K18" s="24"/>
      <c r="L18" s="11"/>
      <c r="M18" s="1"/>
      <c r="N18" s="1"/>
      <c r="O18" s="38"/>
      <c r="P18" s="39"/>
    </row>
    <row r="19" spans="6:16" x14ac:dyDescent="0.25">
      <c r="F19" s="4" t="s">
        <v>12</v>
      </c>
      <c r="G19" s="8">
        <v>0</v>
      </c>
      <c r="H19" s="9">
        <v>100</v>
      </c>
      <c r="I19" s="11">
        <f t="shared" ref="I19:I20" si="4">G19*H19</f>
        <v>0</v>
      </c>
      <c r="J19" s="8">
        <v>0</v>
      </c>
      <c r="K19" s="9">
        <v>100</v>
      </c>
      <c r="L19" s="11">
        <f t="shared" ref="L19:L20" si="5">J19*K19</f>
        <v>0</v>
      </c>
      <c r="M19" s="1"/>
      <c r="N19" s="1"/>
      <c r="O19" s="1"/>
      <c r="P19" s="1"/>
    </row>
    <row r="20" spans="6:16" x14ac:dyDescent="0.25">
      <c r="F20" s="4" t="s">
        <v>13</v>
      </c>
      <c r="G20" s="8">
        <v>0</v>
      </c>
      <c r="H20" s="9">
        <v>100</v>
      </c>
      <c r="I20" s="11">
        <f t="shared" si="4"/>
        <v>0</v>
      </c>
      <c r="J20" s="8">
        <v>0</v>
      </c>
      <c r="K20" s="9">
        <v>100</v>
      </c>
      <c r="L20" s="11">
        <f t="shared" si="5"/>
        <v>0</v>
      </c>
      <c r="M20" s="1"/>
      <c r="N20" s="1"/>
      <c r="O20" s="1"/>
      <c r="P20" s="1"/>
    </row>
    <row r="21" spans="6:16" x14ac:dyDescent="0.25">
      <c r="F21" s="24"/>
      <c r="G21" s="24"/>
      <c r="H21" s="24"/>
      <c r="I21" s="24"/>
      <c r="J21" s="24"/>
      <c r="K21" s="24"/>
      <c r="L21" s="24"/>
      <c r="M21" s="1"/>
      <c r="N21" s="1"/>
      <c r="O21" s="1"/>
      <c r="P21" s="1"/>
    </row>
    <row r="22" spans="6:16" x14ac:dyDescent="0.25">
      <c r="F22" s="25" t="s">
        <v>10</v>
      </c>
      <c r="G22" s="25"/>
      <c r="H22" s="25"/>
      <c r="I22" s="26">
        <f>SUM(I18:I21)</f>
        <v>0</v>
      </c>
      <c r="J22" s="25"/>
      <c r="K22" s="25"/>
      <c r="L22" s="26">
        <f>SUM(L18:L21)</f>
        <v>0</v>
      </c>
      <c r="M22" s="1"/>
      <c r="N22" s="1"/>
      <c r="O22" s="1"/>
      <c r="P22" s="1"/>
    </row>
    <row r="23" spans="6:16" x14ac:dyDescent="0.25">
      <c r="F23" s="24"/>
      <c r="G23" s="24"/>
      <c r="H23" s="24"/>
      <c r="I23" s="24"/>
      <c r="J23" s="24"/>
      <c r="K23" s="24"/>
      <c r="L23" s="24"/>
      <c r="M23" s="1"/>
      <c r="N23" s="1"/>
      <c r="O23" s="1"/>
      <c r="P23" s="1"/>
    </row>
    <row r="24" spans="6:16" x14ac:dyDescent="0.25">
      <c r="F24" s="27" t="s">
        <v>17</v>
      </c>
      <c r="G24" s="28"/>
      <c r="H24" s="28"/>
      <c r="I24" s="28"/>
      <c r="J24" s="28"/>
      <c r="K24" s="28"/>
      <c r="L24" s="28"/>
      <c r="M24" s="1"/>
      <c r="N24" s="1"/>
      <c r="O24" s="1"/>
      <c r="P24" s="1"/>
    </row>
    <row r="25" spans="6:16" x14ac:dyDescent="0.25">
      <c r="F25" s="28" t="s">
        <v>40</v>
      </c>
      <c r="G25" s="28"/>
      <c r="H25" s="37">
        <v>0.23200000000000001</v>
      </c>
      <c r="I25" s="30">
        <f>I15*H25</f>
        <v>657.72</v>
      </c>
      <c r="J25" s="28"/>
      <c r="K25" s="28"/>
      <c r="L25" s="30">
        <f>L15*H25</f>
        <v>657.72</v>
      </c>
      <c r="M25" s="1"/>
      <c r="N25" s="1"/>
      <c r="O25" s="1"/>
      <c r="P25" s="1"/>
    </row>
    <row r="26" spans="6:16" x14ac:dyDescent="0.25">
      <c r="F26" s="28" t="s">
        <v>41</v>
      </c>
      <c r="G26" s="28"/>
      <c r="H26" s="37">
        <v>0.05</v>
      </c>
      <c r="I26" s="30">
        <f>I22*H26</f>
        <v>0</v>
      </c>
      <c r="J26" s="28"/>
      <c r="K26" s="28"/>
      <c r="L26" s="30">
        <f>L22*H26</f>
        <v>0</v>
      </c>
      <c r="M26" s="1"/>
      <c r="N26" s="1"/>
      <c r="O26" s="1"/>
      <c r="P26" s="1"/>
    </row>
    <row r="27" spans="6:16" x14ac:dyDescent="0.25">
      <c r="F27" s="28"/>
      <c r="G27" s="28"/>
      <c r="H27" s="28"/>
      <c r="I27" s="28"/>
      <c r="J27" s="28"/>
      <c r="K27" s="28"/>
      <c r="L27" s="28"/>
      <c r="M27" s="1"/>
      <c r="N27" s="1"/>
      <c r="O27" s="1"/>
      <c r="P27" s="1"/>
    </row>
    <row r="28" spans="6:16" x14ac:dyDescent="0.25">
      <c r="F28" s="25" t="s">
        <v>20</v>
      </c>
      <c r="G28" s="25"/>
      <c r="H28" s="25"/>
      <c r="I28" s="26">
        <f>SUM(I25:I26,I22,I15)</f>
        <v>3492.7200000000003</v>
      </c>
      <c r="J28" s="25"/>
      <c r="K28" s="25"/>
      <c r="L28" s="26">
        <f>SUM(L25:L26,L22,L15)</f>
        <v>3492.7200000000003</v>
      </c>
      <c r="M28" s="1"/>
      <c r="N28" s="1"/>
      <c r="O28" s="1"/>
      <c r="P28" s="1"/>
    </row>
    <row r="29" spans="6:16" x14ac:dyDescent="0.25">
      <c r="F29" s="28"/>
      <c r="G29" s="28"/>
      <c r="H29" s="28"/>
      <c r="I29" s="28"/>
      <c r="J29" s="28"/>
      <c r="K29" s="28"/>
      <c r="L29" s="28"/>
      <c r="M29" s="1"/>
      <c r="N29" s="1"/>
      <c r="O29" s="1"/>
      <c r="P29" s="1"/>
    </row>
    <row r="30" spans="6:16" x14ac:dyDescent="0.25">
      <c r="F30" s="27" t="s">
        <v>21</v>
      </c>
      <c r="G30" s="28"/>
      <c r="H30" s="28"/>
      <c r="I30" s="28"/>
      <c r="J30" s="28"/>
      <c r="K30" s="28"/>
      <c r="L30" s="28"/>
      <c r="M30" s="1"/>
      <c r="N30" s="1"/>
      <c r="O30" s="1"/>
      <c r="P30" s="1"/>
    </row>
    <row r="31" spans="6:16" x14ac:dyDescent="0.25">
      <c r="F31" s="28" t="s">
        <v>37</v>
      </c>
      <c r="G31" s="33">
        <v>0</v>
      </c>
      <c r="H31" s="35">
        <v>2</v>
      </c>
      <c r="I31" s="33">
        <f>G31*H31</f>
        <v>0</v>
      </c>
      <c r="J31" s="33">
        <v>0</v>
      </c>
      <c r="K31" s="28">
        <v>2</v>
      </c>
      <c r="L31" s="33">
        <f>J31*K31</f>
        <v>0</v>
      </c>
      <c r="M31" s="1"/>
      <c r="N31" s="1"/>
      <c r="O31" s="1"/>
      <c r="P31" s="1"/>
    </row>
    <row r="32" spans="6:16" x14ac:dyDescent="0.25">
      <c r="F32" s="28" t="s">
        <v>38</v>
      </c>
      <c r="G32" s="33">
        <v>0</v>
      </c>
      <c r="H32" s="35">
        <v>3</v>
      </c>
      <c r="I32" s="33">
        <f>G32*H32</f>
        <v>0</v>
      </c>
      <c r="J32" s="33">
        <v>0</v>
      </c>
      <c r="K32" s="28">
        <v>3</v>
      </c>
      <c r="L32" s="33">
        <f>J32*K32</f>
        <v>0</v>
      </c>
      <c r="M32" s="1"/>
      <c r="N32" s="1"/>
      <c r="O32" s="1"/>
      <c r="P32" s="1"/>
    </row>
    <row r="33" spans="6:16" x14ac:dyDescent="0.25">
      <c r="F33" s="28"/>
      <c r="G33" s="28"/>
      <c r="H33" s="28"/>
      <c r="I33" s="28"/>
      <c r="J33" s="28"/>
      <c r="K33" s="28"/>
      <c r="L33" s="28"/>
      <c r="M33" s="1"/>
      <c r="N33" s="1"/>
      <c r="O33" s="1"/>
      <c r="P33" s="1"/>
    </row>
    <row r="34" spans="6:16" x14ac:dyDescent="0.25">
      <c r="F34" s="25" t="s">
        <v>25</v>
      </c>
      <c r="G34" s="25"/>
      <c r="H34" s="25"/>
      <c r="I34" s="26">
        <f>SUM(I31:I32)</f>
        <v>0</v>
      </c>
      <c r="J34" s="25"/>
      <c r="K34" s="25"/>
      <c r="L34" s="26">
        <f>SUM(L31:L32)</f>
        <v>0</v>
      </c>
      <c r="M34" s="1"/>
      <c r="N34" s="1"/>
      <c r="O34" s="1"/>
      <c r="P34" s="1"/>
    </row>
    <row r="35" spans="6:16" x14ac:dyDescent="0.25">
      <c r="F35" s="28"/>
      <c r="G35" s="28"/>
      <c r="H35" s="28"/>
      <c r="I35" s="28"/>
      <c r="J35" s="28"/>
      <c r="K35" s="28"/>
      <c r="L35" s="28"/>
      <c r="M35" s="1"/>
      <c r="N35" s="1"/>
      <c r="O35" s="1"/>
      <c r="P35" s="1"/>
    </row>
    <row r="36" spans="6:16" x14ac:dyDescent="0.25">
      <c r="F36" s="27" t="s">
        <v>39</v>
      </c>
      <c r="G36" s="28"/>
      <c r="H36" s="28"/>
      <c r="I36" s="28"/>
      <c r="J36" s="28"/>
      <c r="K36" s="28"/>
      <c r="L36" s="28"/>
      <c r="M36" s="1"/>
      <c r="N36" s="1"/>
      <c r="O36" s="1"/>
      <c r="P36" s="1"/>
    </row>
    <row r="37" spans="6:16" x14ac:dyDescent="0.25">
      <c r="F37" s="28" t="s">
        <v>42</v>
      </c>
      <c r="G37" s="29">
        <v>0.05</v>
      </c>
      <c r="H37" s="28"/>
      <c r="I37" s="33">
        <v>300</v>
      </c>
      <c r="J37" s="28"/>
      <c r="K37" s="28"/>
      <c r="L37" s="33">
        <v>0</v>
      </c>
      <c r="M37" s="1"/>
      <c r="N37" s="1"/>
      <c r="O37" s="1"/>
      <c r="P37" s="1"/>
    </row>
    <row r="38" spans="6:16" x14ac:dyDescent="0.25">
      <c r="F38" s="25" t="s">
        <v>26</v>
      </c>
      <c r="G38" s="25"/>
      <c r="H38" s="25"/>
      <c r="I38" s="26">
        <f>SUM(I36:I37)</f>
        <v>300</v>
      </c>
      <c r="J38" s="25"/>
      <c r="K38" s="25"/>
      <c r="L38" s="26">
        <f>SUM(L36:L37)</f>
        <v>0</v>
      </c>
      <c r="M38" s="1"/>
      <c r="N38" s="1"/>
      <c r="O38" s="1"/>
      <c r="P38" s="1"/>
    </row>
    <row r="39" spans="6:16" x14ac:dyDescent="0.25">
      <c r="F39" s="28"/>
      <c r="G39" s="28"/>
      <c r="H39" s="28"/>
      <c r="I39" s="28"/>
      <c r="J39" s="28"/>
      <c r="K39" s="28"/>
      <c r="L39" s="28"/>
      <c r="M39" s="1"/>
      <c r="N39" s="1"/>
      <c r="O39" s="1"/>
      <c r="P39" s="1"/>
    </row>
    <row r="40" spans="6:16" x14ac:dyDescent="0.25">
      <c r="F40" s="27" t="s">
        <v>22</v>
      </c>
      <c r="G40" s="28"/>
      <c r="H40" s="28"/>
      <c r="I40" s="28"/>
      <c r="J40" s="28"/>
      <c r="K40" s="28"/>
      <c r="L40" s="28"/>
      <c r="M40" s="1"/>
      <c r="N40" s="1"/>
      <c r="O40" s="1"/>
      <c r="P40" s="1"/>
    </row>
    <row r="41" spans="6:16" x14ac:dyDescent="0.25">
      <c r="F41" s="28" t="s">
        <v>23</v>
      </c>
      <c r="G41" s="28"/>
      <c r="H41" s="28"/>
      <c r="I41" s="33">
        <v>0</v>
      </c>
      <c r="J41" s="28"/>
      <c r="K41" s="28"/>
      <c r="L41" s="33">
        <v>0</v>
      </c>
      <c r="M41" s="1"/>
      <c r="N41" s="1"/>
      <c r="O41" s="1"/>
      <c r="P41" s="1"/>
    </row>
    <row r="42" spans="6:16" x14ac:dyDescent="0.25">
      <c r="F42" s="28" t="s">
        <v>24</v>
      </c>
      <c r="G42" s="28"/>
      <c r="H42" s="28"/>
      <c r="I42" s="33">
        <v>0</v>
      </c>
      <c r="J42" s="28"/>
      <c r="K42" s="28"/>
      <c r="L42" s="33">
        <v>0</v>
      </c>
      <c r="M42" s="1"/>
      <c r="N42" s="1"/>
      <c r="O42" s="1"/>
      <c r="P42" s="1"/>
    </row>
    <row r="43" spans="6:16" x14ac:dyDescent="0.25">
      <c r="F43" s="28"/>
      <c r="G43" s="28"/>
      <c r="H43" s="28"/>
      <c r="I43" s="28"/>
      <c r="J43" s="28"/>
      <c r="K43" s="28"/>
      <c r="L43" s="28"/>
      <c r="M43" s="1"/>
      <c r="N43" s="1"/>
      <c r="O43" s="1"/>
      <c r="P43" s="1"/>
    </row>
    <row r="44" spans="6:16" x14ac:dyDescent="0.25">
      <c r="F44" s="25" t="s">
        <v>26</v>
      </c>
      <c r="G44" s="25"/>
      <c r="H44" s="25"/>
      <c r="I44" s="26">
        <f>SUM(I41:I42)</f>
        <v>0</v>
      </c>
      <c r="J44" s="25"/>
      <c r="K44" s="25"/>
      <c r="L44" s="26">
        <f>SUM(L41:L42)</f>
        <v>0</v>
      </c>
      <c r="M44" s="1"/>
      <c r="N44" s="1"/>
      <c r="O44" s="1"/>
      <c r="P44" s="1"/>
    </row>
    <row r="45" spans="6:16" x14ac:dyDescent="0.25">
      <c r="F45" s="28"/>
      <c r="G45" s="28"/>
      <c r="H45" s="28"/>
      <c r="I45" s="28"/>
      <c r="J45" s="28"/>
      <c r="K45" s="28"/>
      <c r="L45" s="28"/>
      <c r="M45" s="1"/>
      <c r="N45" s="1"/>
      <c r="O45" s="1"/>
      <c r="P45" s="1"/>
    </row>
    <row r="46" spans="6:16" x14ac:dyDescent="0.25">
      <c r="F46" s="27" t="s">
        <v>32</v>
      </c>
      <c r="G46" s="28"/>
      <c r="H46" s="28"/>
      <c r="I46" s="28"/>
      <c r="J46" s="28"/>
      <c r="K46" s="28"/>
      <c r="L46" s="28"/>
      <c r="M46" s="1"/>
      <c r="N46" s="1"/>
      <c r="O46" s="1"/>
      <c r="P46" s="1"/>
    </row>
    <row r="47" spans="6:16" x14ac:dyDescent="0.25">
      <c r="F47" s="28" t="s">
        <v>31</v>
      </c>
      <c r="G47" s="28"/>
      <c r="H47" s="28"/>
      <c r="I47" s="33">
        <v>100</v>
      </c>
      <c r="J47" s="28"/>
      <c r="K47" s="28"/>
      <c r="L47" s="33">
        <v>100</v>
      </c>
      <c r="M47" s="1"/>
      <c r="N47" s="1"/>
      <c r="O47" s="1"/>
      <c r="P47" s="1"/>
    </row>
    <row r="48" spans="6:16" x14ac:dyDescent="0.25">
      <c r="F48" s="28" t="s">
        <v>31</v>
      </c>
      <c r="G48" s="28"/>
      <c r="H48" s="28"/>
      <c r="I48" s="33">
        <v>100</v>
      </c>
      <c r="J48" s="28"/>
      <c r="K48" s="28"/>
      <c r="L48" s="33">
        <v>100</v>
      </c>
      <c r="M48" s="1"/>
      <c r="N48" s="1"/>
      <c r="O48" s="1"/>
      <c r="P48" s="1"/>
    </row>
    <row r="49" spans="6:16" x14ac:dyDescent="0.25">
      <c r="F49" s="25" t="s">
        <v>26</v>
      </c>
      <c r="G49" s="25"/>
      <c r="H49" s="25"/>
      <c r="I49" s="26">
        <f>SUM(I47,I48)</f>
        <v>200</v>
      </c>
      <c r="J49" s="25"/>
      <c r="K49" s="25"/>
      <c r="L49" s="26">
        <f>SUM(L47:L48)</f>
        <v>200</v>
      </c>
      <c r="M49" s="1"/>
      <c r="N49" s="1"/>
      <c r="O49" s="1"/>
      <c r="P49" s="1"/>
    </row>
    <row r="50" spans="6:16" x14ac:dyDescent="0.25">
      <c r="F50" s="27"/>
      <c r="G50" s="28"/>
      <c r="H50" s="28"/>
      <c r="I50" s="28"/>
      <c r="J50" s="28"/>
      <c r="K50" s="28"/>
      <c r="L50" s="28"/>
      <c r="M50" s="1"/>
      <c r="N50" s="1"/>
      <c r="O50" s="1"/>
      <c r="P50" s="1"/>
    </row>
    <row r="51" spans="6:16" x14ac:dyDescent="0.25">
      <c r="F51" s="31" t="s">
        <v>27</v>
      </c>
      <c r="G51" s="25"/>
      <c r="H51" s="25"/>
      <c r="I51" s="26">
        <f>SUM(I49,I44,I38,I34,I28)</f>
        <v>3992.7200000000003</v>
      </c>
      <c r="J51" s="25"/>
      <c r="K51" s="25"/>
      <c r="L51" s="26">
        <f>SUM(L49,L44,L38,L34,L28)</f>
        <v>3692.7200000000003</v>
      </c>
      <c r="M51" s="1"/>
      <c r="N51" s="1"/>
      <c r="O51" s="1"/>
      <c r="P51" s="1"/>
    </row>
    <row r="52" spans="6:16" x14ac:dyDescent="0.25">
      <c r="F52" s="27"/>
      <c r="G52" s="28"/>
      <c r="H52" s="28"/>
      <c r="I52" s="28"/>
      <c r="J52" s="28"/>
      <c r="K52" s="28"/>
      <c r="L52" s="28"/>
      <c r="M52" s="1"/>
      <c r="N52" s="1"/>
      <c r="O52" s="1"/>
      <c r="P52" s="1"/>
    </row>
    <row r="53" spans="6:16" x14ac:dyDescent="0.25">
      <c r="F53" s="31" t="s">
        <v>43</v>
      </c>
      <c r="G53" s="36">
        <v>0.48</v>
      </c>
      <c r="H53" s="25"/>
      <c r="I53" s="26">
        <f>G53*(I51 -I34)</f>
        <v>1916.5056</v>
      </c>
      <c r="J53" s="25"/>
      <c r="K53" s="25"/>
      <c r="L53" s="26">
        <f>G53*(L51-L34)</f>
        <v>1772.5056</v>
      </c>
      <c r="M53" s="1"/>
      <c r="N53" s="1"/>
      <c r="O53" s="1"/>
      <c r="P53" s="1"/>
    </row>
    <row r="54" spans="6:16" x14ac:dyDescent="0.25">
      <c r="F54" s="27"/>
      <c r="G54" s="28"/>
      <c r="H54" s="28"/>
      <c r="I54" s="28"/>
      <c r="J54" s="28"/>
      <c r="K54" s="28"/>
      <c r="L54" s="28"/>
      <c r="M54" s="1"/>
      <c r="N54" s="1"/>
      <c r="O54" s="1"/>
      <c r="P54" s="1"/>
    </row>
    <row r="55" spans="6:16" x14ac:dyDescent="0.25">
      <c r="F55" s="31" t="s">
        <v>29</v>
      </c>
      <c r="G55" s="32"/>
      <c r="H55" s="25"/>
      <c r="I55" s="26">
        <f>SUM(I51,I53)</f>
        <v>5909.2255999999998</v>
      </c>
      <c r="J55" s="25"/>
      <c r="K55" s="25"/>
      <c r="L55" s="26">
        <f>SUM(L51,L53)</f>
        <v>5465.2255999999998</v>
      </c>
      <c r="M55" s="1"/>
      <c r="N55" s="1"/>
      <c r="O55" s="1"/>
      <c r="P55" s="1"/>
    </row>
    <row r="56" spans="6:16" s="1" customFormat="1" x14ac:dyDescent="0.25"/>
    <row r="57" spans="6:16" s="1" customFormat="1" x14ac:dyDescent="0.25"/>
    <row r="58" spans="6:16" s="1" customFormat="1" x14ac:dyDescent="0.25"/>
    <row r="59" spans="6:16" x14ac:dyDescent="0.25"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</row>
    <row r="60" spans="6:16" x14ac:dyDescent="0.25"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</row>
    <row r="61" spans="6:16" x14ac:dyDescent="0.25"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</row>
    <row r="62" spans="6:16" x14ac:dyDescent="0.25"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</row>
    <row r="63" spans="6:16" x14ac:dyDescent="0.25"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</row>
    <row r="64" spans="6:16" x14ac:dyDescent="0.25"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</row>
    <row r="65" spans="6:16" x14ac:dyDescent="0.25"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</row>
    <row r="66" spans="6:16" x14ac:dyDescent="0.25"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</row>
    <row r="67" spans="6:16" x14ac:dyDescent="0.25"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</row>
    <row r="68" spans="6:16" x14ac:dyDescent="0.25"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</row>
    <row r="69" spans="6:16" x14ac:dyDescent="0.25"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</row>
    <row r="70" spans="6:16" x14ac:dyDescent="0.25"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</row>
    <row r="71" spans="6:16" x14ac:dyDescent="0.25"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</row>
    <row r="72" spans="6:16" x14ac:dyDescent="0.25"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</row>
    <row r="73" spans="6:16" x14ac:dyDescent="0.25"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</row>
    <row r="74" spans="6:16" x14ac:dyDescent="0.25"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</row>
    <row r="75" spans="6:16" x14ac:dyDescent="0.25"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</row>
    <row r="76" spans="6:16" x14ac:dyDescent="0.25"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</row>
    <row r="77" spans="6:16" x14ac:dyDescent="0.25"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</row>
    <row r="78" spans="6:16" x14ac:dyDescent="0.25"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</row>
    <row r="79" spans="6:16" x14ac:dyDescent="0.25"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</row>
    <row r="80" spans="6:16" x14ac:dyDescent="0.25"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</row>
    <row r="81" spans="6:16" x14ac:dyDescent="0.25"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</row>
    <row r="82" spans="6:16" x14ac:dyDescent="0.25"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</row>
    <row r="83" spans="6:16" x14ac:dyDescent="0.25"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</row>
    <row r="84" spans="6:16" x14ac:dyDescent="0.25"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</row>
    <row r="85" spans="6:16" x14ac:dyDescent="0.25"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</row>
    <row r="86" spans="6:16" x14ac:dyDescent="0.25"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</row>
    <row r="87" spans="6:16" x14ac:dyDescent="0.25"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</row>
    <row r="88" spans="6:16" x14ac:dyDescent="0.25"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</row>
    <row r="89" spans="6:16" x14ac:dyDescent="0.25"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</row>
    <row r="90" spans="6:16" x14ac:dyDescent="0.25"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</row>
    <row r="91" spans="6:16" x14ac:dyDescent="0.25"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</row>
    <row r="92" spans="6:16" x14ac:dyDescent="0.25"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</row>
    <row r="93" spans="6:16" x14ac:dyDescent="0.25"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</row>
    <row r="94" spans="6:16" x14ac:dyDescent="0.25"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</row>
    <row r="95" spans="6:16" x14ac:dyDescent="0.25"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</row>
    <row r="96" spans="6:16" x14ac:dyDescent="0.25"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</row>
    <row r="97" spans="6:16" x14ac:dyDescent="0.25"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</row>
    <row r="98" spans="6:16" x14ac:dyDescent="0.25"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</row>
    <row r="99" spans="6:16" x14ac:dyDescent="0.25"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</row>
    <row r="100" spans="6:16" x14ac:dyDescent="0.25"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</row>
    <row r="101" spans="6:16" x14ac:dyDescent="0.25"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</row>
    <row r="102" spans="6:16" x14ac:dyDescent="0.25"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</row>
    <row r="103" spans="6:16" x14ac:dyDescent="0.25"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</row>
    <row r="104" spans="6:16" x14ac:dyDescent="0.25"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</row>
    <row r="105" spans="6:16" x14ac:dyDescent="0.25"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</row>
    <row r="106" spans="6:16" x14ac:dyDescent="0.25"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</row>
    <row r="107" spans="6:16" x14ac:dyDescent="0.25"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</row>
    <row r="108" spans="6:16" x14ac:dyDescent="0.25"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</row>
    <row r="109" spans="6:16" x14ac:dyDescent="0.25"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</row>
    <row r="110" spans="6:16" x14ac:dyDescent="0.25"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</row>
    <row r="111" spans="6:16" x14ac:dyDescent="0.25"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</row>
    <row r="112" spans="6:16" x14ac:dyDescent="0.25"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</row>
    <row r="113" spans="6:16" x14ac:dyDescent="0.25"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</row>
    <row r="114" spans="6:16" x14ac:dyDescent="0.25"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</row>
    <row r="115" spans="6:16" x14ac:dyDescent="0.25"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</row>
    <row r="116" spans="6:16" x14ac:dyDescent="0.25"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</row>
    <row r="117" spans="6:16" x14ac:dyDescent="0.25"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</row>
    <row r="118" spans="6:16" x14ac:dyDescent="0.25"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</row>
    <row r="119" spans="6:16" x14ac:dyDescent="0.25"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</row>
    <row r="120" spans="6:16" x14ac:dyDescent="0.25"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</row>
    <row r="121" spans="6:16" x14ac:dyDescent="0.25"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</row>
    <row r="122" spans="6:16" x14ac:dyDescent="0.25"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</row>
    <row r="123" spans="6:16" x14ac:dyDescent="0.25"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</row>
    <row r="124" spans="6:16" x14ac:dyDescent="0.25"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</row>
    <row r="125" spans="6:16" x14ac:dyDescent="0.25"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</row>
    <row r="126" spans="6:16" x14ac:dyDescent="0.25"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</row>
    <row r="127" spans="6:16" x14ac:dyDescent="0.25"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</row>
    <row r="128" spans="6:16" x14ac:dyDescent="0.25"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</row>
    <row r="129" spans="6:16" x14ac:dyDescent="0.25"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</row>
    <row r="130" spans="6:16" x14ac:dyDescent="0.25"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</row>
    <row r="131" spans="6:16" x14ac:dyDescent="0.25"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</row>
    <row r="132" spans="6:16" x14ac:dyDescent="0.25"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</row>
    <row r="133" spans="6:16" x14ac:dyDescent="0.25"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</row>
    <row r="134" spans="6:16" x14ac:dyDescent="0.25"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</row>
    <row r="135" spans="6:16" x14ac:dyDescent="0.25"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</row>
    <row r="136" spans="6:16" x14ac:dyDescent="0.25"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</row>
    <row r="137" spans="6:16" x14ac:dyDescent="0.25"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</row>
    <row r="138" spans="6:16" x14ac:dyDescent="0.25"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</row>
    <row r="139" spans="6:16" x14ac:dyDescent="0.25"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</row>
    <row r="140" spans="6:16" x14ac:dyDescent="0.25"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</row>
    <row r="141" spans="6:16" x14ac:dyDescent="0.25"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</row>
    <row r="142" spans="6:16" x14ac:dyDescent="0.25"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</row>
    <row r="143" spans="6:16" x14ac:dyDescent="0.25"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</row>
    <row r="144" spans="6:16" x14ac:dyDescent="0.25"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</row>
    <row r="145" spans="6:16" x14ac:dyDescent="0.25"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</row>
    <row r="146" spans="6:16" x14ac:dyDescent="0.25"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</row>
    <row r="147" spans="6:16" x14ac:dyDescent="0.25"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</row>
    <row r="148" spans="6:16" x14ac:dyDescent="0.25"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</row>
    <row r="149" spans="6:16" x14ac:dyDescent="0.25"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</row>
    <row r="150" spans="6:16" x14ac:dyDescent="0.25"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</row>
    <row r="151" spans="6:16" x14ac:dyDescent="0.25"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</row>
    <row r="152" spans="6:16" x14ac:dyDescent="0.25"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</row>
    <row r="153" spans="6:16" x14ac:dyDescent="0.25"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</row>
    <row r="154" spans="6:16" x14ac:dyDescent="0.25"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</row>
    <row r="155" spans="6:16" x14ac:dyDescent="0.25"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</row>
    <row r="156" spans="6:16" x14ac:dyDescent="0.25"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</row>
    <row r="157" spans="6:16" x14ac:dyDescent="0.25"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</row>
    <row r="158" spans="6:16" x14ac:dyDescent="0.25"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</row>
    <row r="159" spans="6:16" x14ac:dyDescent="0.25"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</row>
    <row r="160" spans="6:16" x14ac:dyDescent="0.25"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</row>
    <row r="161" spans="6:16" x14ac:dyDescent="0.25"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</row>
    <row r="162" spans="6:16" x14ac:dyDescent="0.25"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</row>
    <row r="163" spans="6:16" x14ac:dyDescent="0.25"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</row>
    <row r="164" spans="6:16" x14ac:dyDescent="0.25"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</row>
    <row r="165" spans="6:16" x14ac:dyDescent="0.25"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</row>
    <row r="166" spans="6:16" x14ac:dyDescent="0.25"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</row>
    <row r="167" spans="6:16" x14ac:dyDescent="0.25"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</row>
    <row r="168" spans="6:16" x14ac:dyDescent="0.25"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</row>
    <row r="169" spans="6:16" x14ac:dyDescent="0.25"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</row>
    <row r="170" spans="6:16" x14ac:dyDescent="0.25"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</row>
    <row r="171" spans="6:16" x14ac:dyDescent="0.25"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</row>
    <row r="172" spans="6:16" x14ac:dyDescent="0.25"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</row>
    <row r="173" spans="6:16" x14ac:dyDescent="0.25"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</row>
    <row r="174" spans="6:16" x14ac:dyDescent="0.25"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</row>
    <row r="175" spans="6:16" x14ac:dyDescent="0.25"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</row>
    <row r="176" spans="6:16" x14ac:dyDescent="0.25"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</row>
    <row r="177" spans="6:16" x14ac:dyDescent="0.25"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</row>
    <row r="178" spans="6:16" x14ac:dyDescent="0.25"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</row>
    <row r="179" spans="6:16" x14ac:dyDescent="0.25"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</row>
    <row r="180" spans="6:16" x14ac:dyDescent="0.25"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</row>
    <row r="181" spans="6:16" x14ac:dyDescent="0.25"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</row>
    <row r="182" spans="6:16" x14ac:dyDescent="0.25"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</row>
    <row r="183" spans="6:16" x14ac:dyDescent="0.25"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</row>
    <row r="184" spans="6:16" x14ac:dyDescent="0.25"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</row>
    <row r="185" spans="6:16" x14ac:dyDescent="0.25"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</row>
    <row r="186" spans="6:16" x14ac:dyDescent="0.25"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</row>
    <row r="187" spans="6:16" x14ac:dyDescent="0.25"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</row>
    <row r="188" spans="6:16" x14ac:dyDescent="0.25"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</row>
    <row r="189" spans="6:16" x14ac:dyDescent="0.25"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</row>
    <row r="190" spans="6:16" x14ac:dyDescent="0.25"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</row>
    <row r="191" spans="6:16" x14ac:dyDescent="0.25"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</row>
    <row r="192" spans="6:16" x14ac:dyDescent="0.25"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</row>
    <row r="193" spans="6:16" x14ac:dyDescent="0.25"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</row>
    <row r="194" spans="6:16" x14ac:dyDescent="0.25"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</row>
    <row r="195" spans="6:16" x14ac:dyDescent="0.25"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</row>
    <row r="196" spans="6:16" x14ac:dyDescent="0.25"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</row>
    <row r="197" spans="6:16" x14ac:dyDescent="0.25"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</row>
    <row r="198" spans="6:16" x14ac:dyDescent="0.25"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</row>
    <row r="199" spans="6:16" x14ac:dyDescent="0.25"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</row>
    <row r="200" spans="6:16" x14ac:dyDescent="0.25"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</row>
    <row r="201" spans="6:16" x14ac:dyDescent="0.25"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</row>
    <row r="202" spans="6:16" x14ac:dyDescent="0.25"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6:16" x14ac:dyDescent="0.25"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6:16" x14ac:dyDescent="0.25"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6:16" x14ac:dyDescent="0.25"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6:16" x14ac:dyDescent="0.25"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6:16" x14ac:dyDescent="0.25"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6:16" x14ac:dyDescent="0.25">
      <c r="M208" s="1"/>
      <c r="N208" s="1"/>
      <c r="O208" s="1"/>
      <c r="P208" s="1"/>
    </row>
    <row r="209" spans="13:16" x14ac:dyDescent="0.25">
      <c r="M209" s="1"/>
      <c r="N209" s="1"/>
      <c r="O209" s="1"/>
      <c r="P209" s="1"/>
    </row>
    <row r="210" spans="13:16" x14ac:dyDescent="0.25">
      <c r="M210" s="1"/>
      <c r="N210" s="1"/>
      <c r="O210" s="1"/>
      <c r="P210" s="1"/>
    </row>
    <row r="211" spans="13:16" x14ac:dyDescent="0.25">
      <c r="M211" s="1"/>
      <c r="N211" s="1"/>
      <c r="O211" s="1"/>
      <c r="P211" s="1"/>
    </row>
    <row r="212" spans="13:16" x14ac:dyDescent="0.25">
      <c r="M212" s="1"/>
      <c r="N212" s="1"/>
      <c r="O212" s="1"/>
      <c r="P212" s="1"/>
    </row>
    <row r="213" spans="13:16" x14ac:dyDescent="0.25">
      <c r="M213" s="1"/>
      <c r="N213" s="1"/>
      <c r="O213" s="1"/>
      <c r="P213" s="1"/>
    </row>
    <row r="214" spans="13:16" x14ac:dyDescent="0.25">
      <c r="M214" s="1"/>
      <c r="N214" s="1"/>
      <c r="O214" s="1"/>
      <c r="P214" s="1"/>
    </row>
    <row r="215" spans="13:16" x14ac:dyDescent="0.25">
      <c r="M215" s="1"/>
      <c r="N215" s="1"/>
      <c r="O215" s="1"/>
      <c r="P215" s="1"/>
    </row>
    <row r="216" spans="13:16" x14ac:dyDescent="0.25">
      <c r="M216" s="1"/>
      <c r="N216" s="1"/>
      <c r="O216" s="1"/>
      <c r="P216" s="1"/>
    </row>
    <row r="217" spans="13:16" x14ac:dyDescent="0.25">
      <c r="M217" s="1"/>
      <c r="N217" s="1"/>
      <c r="O217" s="1"/>
      <c r="P217" s="1"/>
    </row>
    <row r="218" spans="13:16" x14ac:dyDescent="0.25">
      <c r="M218" s="1"/>
      <c r="N218" s="1"/>
      <c r="O218" s="1"/>
      <c r="P218" s="1"/>
    </row>
    <row r="219" spans="13:16" x14ac:dyDescent="0.25">
      <c r="M219" s="1"/>
      <c r="N219" s="1"/>
      <c r="O219" s="1"/>
      <c r="P219" s="1"/>
    </row>
    <row r="220" spans="13:16" x14ac:dyDescent="0.25">
      <c r="M220" s="1"/>
      <c r="N220" s="1"/>
      <c r="O220" s="1"/>
      <c r="P220" s="1"/>
    </row>
    <row r="221" spans="13:16" x14ac:dyDescent="0.25">
      <c r="M221" s="1"/>
      <c r="N221" s="1"/>
      <c r="O221" s="1"/>
      <c r="P221" s="1"/>
    </row>
    <row r="222" spans="13:16" x14ac:dyDescent="0.25">
      <c r="M222" s="1"/>
      <c r="N222" s="1"/>
      <c r="O222" s="1"/>
      <c r="P222" s="1"/>
    </row>
    <row r="223" spans="13:16" x14ac:dyDescent="0.25">
      <c r="M223" s="1"/>
      <c r="N223" s="1"/>
      <c r="O223" s="1"/>
      <c r="P223" s="1"/>
    </row>
    <row r="224" spans="13:16" x14ac:dyDescent="0.25">
      <c r="M224" s="1"/>
      <c r="N224" s="1"/>
      <c r="O224" s="1"/>
      <c r="P224" s="1"/>
    </row>
    <row r="225" spans="13:16" x14ac:dyDescent="0.25">
      <c r="M225" s="1"/>
      <c r="N225" s="1"/>
      <c r="O225" s="1"/>
      <c r="P225" s="1"/>
    </row>
    <row r="226" spans="13:16" x14ac:dyDescent="0.25">
      <c r="M226" s="1"/>
      <c r="N226" s="1"/>
      <c r="O226" s="1"/>
      <c r="P226" s="1"/>
    </row>
    <row r="227" spans="13:16" x14ac:dyDescent="0.25">
      <c r="M227" s="1"/>
      <c r="N227" s="1"/>
      <c r="O227" s="1"/>
      <c r="P227" s="1"/>
    </row>
    <row r="228" spans="13:16" x14ac:dyDescent="0.25">
      <c r="M228" s="1"/>
      <c r="N228" s="1"/>
      <c r="O228" s="1"/>
      <c r="P228" s="1"/>
    </row>
    <row r="229" spans="13:16" x14ac:dyDescent="0.25">
      <c r="M229" s="1"/>
      <c r="N229" s="1"/>
      <c r="O229" s="1"/>
      <c r="P229" s="1"/>
    </row>
    <row r="230" spans="13:16" x14ac:dyDescent="0.25">
      <c r="M230" s="1"/>
      <c r="N230" s="1"/>
      <c r="O230" s="1"/>
      <c r="P230" s="1"/>
    </row>
    <row r="231" spans="13:16" x14ac:dyDescent="0.25">
      <c r="M231" s="1"/>
      <c r="N231" s="1"/>
      <c r="O231" s="1"/>
      <c r="P231" s="1"/>
    </row>
    <row r="232" spans="13:16" x14ac:dyDescent="0.25">
      <c r="M232" s="1"/>
      <c r="N232" s="1"/>
      <c r="O232" s="1"/>
      <c r="P232" s="1"/>
    </row>
    <row r="233" spans="13:16" x14ac:dyDescent="0.25">
      <c r="M233" s="1"/>
      <c r="N233" s="1"/>
      <c r="O233" s="1"/>
      <c r="P233" s="1"/>
    </row>
    <row r="234" spans="13:16" x14ac:dyDescent="0.25">
      <c r="M234" s="1"/>
      <c r="N234" s="1"/>
      <c r="O234" s="1"/>
      <c r="P234" s="1"/>
    </row>
    <row r="235" spans="13:16" x14ac:dyDescent="0.25">
      <c r="M235" s="1"/>
      <c r="N235" s="1"/>
      <c r="O235" s="1"/>
      <c r="P235" s="1"/>
    </row>
    <row r="236" spans="13:16" x14ac:dyDescent="0.25">
      <c r="M236" s="1"/>
      <c r="N236" s="1"/>
      <c r="O236" s="1"/>
      <c r="P236" s="1"/>
    </row>
    <row r="237" spans="13:16" x14ac:dyDescent="0.25">
      <c r="M237" s="1"/>
      <c r="N237" s="1"/>
      <c r="O237" s="1"/>
      <c r="P237" s="1"/>
    </row>
    <row r="238" spans="13:16" x14ac:dyDescent="0.25">
      <c r="M238" s="1"/>
      <c r="N238" s="1"/>
      <c r="O238" s="1"/>
      <c r="P238" s="1"/>
    </row>
    <row r="239" spans="13:16" x14ac:dyDescent="0.25">
      <c r="M239" s="1"/>
      <c r="N239" s="1"/>
      <c r="O239" s="1"/>
      <c r="P239" s="1"/>
    </row>
    <row r="240" spans="13:16" x14ac:dyDescent="0.25">
      <c r="M240" s="1"/>
      <c r="N240" s="1"/>
      <c r="O240" s="1"/>
      <c r="P240" s="1"/>
    </row>
    <row r="241" spans="13:16" x14ac:dyDescent="0.25">
      <c r="M241" s="1"/>
      <c r="N241" s="1"/>
      <c r="O241" s="1"/>
      <c r="P241" s="1"/>
    </row>
    <row r="242" spans="13:16" x14ac:dyDescent="0.25">
      <c r="M242" s="1"/>
      <c r="N242" s="1"/>
      <c r="O242" s="1"/>
      <c r="P242" s="1"/>
    </row>
    <row r="243" spans="13:16" x14ac:dyDescent="0.25">
      <c r="M243" s="1"/>
      <c r="N243" s="1"/>
      <c r="O243" s="1"/>
      <c r="P243" s="1"/>
    </row>
    <row r="244" spans="13:16" x14ac:dyDescent="0.25">
      <c r="M244" s="1"/>
      <c r="N244" s="1"/>
      <c r="O244" s="1"/>
      <c r="P244" s="1"/>
    </row>
    <row r="245" spans="13:16" x14ac:dyDescent="0.25">
      <c r="M245" s="1"/>
      <c r="N245" s="1"/>
      <c r="O245" s="1"/>
      <c r="P245" s="1"/>
    </row>
    <row r="246" spans="13:16" x14ac:dyDescent="0.25">
      <c r="M246" s="1"/>
      <c r="N246" s="1"/>
      <c r="O246" s="1"/>
      <c r="P246" s="1"/>
    </row>
    <row r="247" spans="13:16" x14ac:dyDescent="0.25">
      <c r="M247" s="1"/>
      <c r="N247" s="1"/>
      <c r="O247" s="1"/>
      <c r="P247" s="1"/>
    </row>
    <row r="248" spans="13:16" x14ac:dyDescent="0.25">
      <c r="M248" s="1"/>
      <c r="N248" s="1"/>
      <c r="O248" s="1"/>
      <c r="P248" s="1"/>
    </row>
    <row r="249" spans="13:16" x14ac:dyDescent="0.25">
      <c r="M249" s="1"/>
      <c r="N249" s="1"/>
      <c r="O249" s="1"/>
      <c r="P249" s="1"/>
    </row>
    <row r="250" spans="13:16" x14ac:dyDescent="0.25">
      <c r="M250" s="1"/>
      <c r="N250" s="1"/>
      <c r="O250" s="1"/>
      <c r="P250" s="1"/>
    </row>
    <row r="251" spans="13:16" x14ac:dyDescent="0.25">
      <c r="M251" s="1"/>
      <c r="N251" s="1"/>
      <c r="O251" s="1"/>
      <c r="P251" s="1"/>
    </row>
    <row r="252" spans="13:16" x14ac:dyDescent="0.25">
      <c r="M252" s="1"/>
      <c r="N252" s="1"/>
      <c r="O252" s="1"/>
      <c r="P252" s="1"/>
    </row>
    <row r="253" spans="13:16" x14ac:dyDescent="0.25">
      <c r="M253" s="1"/>
      <c r="N253" s="1"/>
      <c r="O253" s="1"/>
      <c r="P253" s="1"/>
    </row>
    <row r="254" spans="13:16" x14ac:dyDescent="0.25">
      <c r="M254" s="1"/>
      <c r="N254" s="1"/>
      <c r="O254" s="1"/>
      <c r="P254" s="1"/>
    </row>
    <row r="255" spans="13:16" x14ac:dyDescent="0.25">
      <c r="M255" s="1"/>
      <c r="N255" s="1"/>
      <c r="O255" s="1"/>
      <c r="P255" s="1"/>
    </row>
    <row r="256" spans="13:16" x14ac:dyDescent="0.25">
      <c r="M256" s="1"/>
      <c r="N256" s="1"/>
      <c r="O256" s="1"/>
      <c r="P256" s="1"/>
    </row>
    <row r="257" spans="13:16" x14ac:dyDescent="0.25">
      <c r="M257" s="1"/>
      <c r="N257" s="1"/>
      <c r="O257" s="1"/>
      <c r="P257" s="1"/>
    </row>
    <row r="258" spans="13:16" x14ac:dyDescent="0.25">
      <c r="M258" s="1"/>
      <c r="N258" s="1"/>
      <c r="O258" s="1"/>
      <c r="P258" s="1"/>
    </row>
    <row r="259" spans="13:16" x14ac:dyDescent="0.25">
      <c r="M259" s="1"/>
      <c r="N259" s="1"/>
      <c r="O259" s="1"/>
      <c r="P259" s="1"/>
    </row>
    <row r="260" spans="13:16" x14ac:dyDescent="0.25">
      <c r="M260" s="1"/>
      <c r="N260" s="1"/>
      <c r="O260" s="1"/>
      <c r="P260" s="1"/>
    </row>
    <row r="261" spans="13:16" x14ac:dyDescent="0.25">
      <c r="M261" s="1"/>
      <c r="N261" s="1"/>
      <c r="O261" s="1"/>
      <c r="P261" s="1"/>
    </row>
    <row r="262" spans="13:16" x14ac:dyDescent="0.25">
      <c r="M262" s="1"/>
      <c r="N262" s="1"/>
      <c r="O262" s="1"/>
      <c r="P262" s="1"/>
    </row>
    <row r="263" spans="13:16" x14ac:dyDescent="0.25">
      <c r="M263" s="1"/>
      <c r="N263" s="1"/>
      <c r="O263" s="1"/>
      <c r="P263" s="1"/>
    </row>
    <row r="264" spans="13:16" x14ac:dyDescent="0.25">
      <c r="M264" s="1"/>
      <c r="N264" s="1"/>
      <c r="O264" s="1"/>
      <c r="P264" s="1"/>
    </row>
    <row r="265" spans="13:16" x14ac:dyDescent="0.25">
      <c r="M265" s="1"/>
      <c r="N265" s="1"/>
      <c r="O265" s="1"/>
      <c r="P265" s="1"/>
    </row>
    <row r="266" spans="13:16" x14ac:dyDescent="0.25">
      <c r="M266" s="1"/>
      <c r="N266" s="1"/>
      <c r="O266" s="1"/>
      <c r="P266" s="1"/>
    </row>
    <row r="267" spans="13:16" x14ac:dyDescent="0.25">
      <c r="M267" s="1"/>
      <c r="N267" s="1"/>
      <c r="O267" s="1"/>
      <c r="P267" s="1"/>
    </row>
    <row r="268" spans="13:16" x14ac:dyDescent="0.25">
      <c r="M268" s="1"/>
      <c r="N268" s="1"/>
      <c r="O268" s="1"/>
      <c r="P268" s="1"/>
    </row>
    <row r="269" spans="13:16" x14ac:dyDescent="0.25">
      <c r="M269" s="1"/>
      <c r="N269" s="1"/>
      <c r="O269" s="1"/>
      <c r="P269" s="1"/>
    </row>
    <row r="270" spans="13:16" x14ac:dyDescent="0.25">
      <c r="M270" s="1"/>
      <c r="N270" s="1"/>
      <c r="O270" s="1"/>
      <c r="P270" s="1"/>
    </row>
    <row r="271" spans="13:16" x14ac:dyDescent="0.25">
      <c r="M271" s="1"/>
      <c r="N271" s="1"/>
      <c r="O271" s="1"/>
      <c r="P271" s="1"/>
    </row>
    <row r="272" spans="13:16" x14ac:dyDescent="0.25">
      <c r="M272" s="1"/>
      <c r="N272" s="1"/>
      <c r="O272" s="1"/>
      <c r="P272" s="1"/>
    </row>
    <row r="273" spans="13:16" x14ac:dyDescent="0.25">
      <c r="M273" s="1"/>
      <c r="N273" s="1"/>
      <c r="O273" s="1"/>
      <c r="P273" s="1"/>
    </row>
    <row r="274" spans="13:16" x14ac:dyDescent="0.25">
      <c r="M274" s="1"/>
      <c r="N274" s="1"/>
      <c r="O274" s="1"/>
      <c r="P274" s="1"/>
    </row>
    <row r="275" spans="13:16" x14ac:dyDescent="0.25">
      <c r="M275" s="1"/>
      <c r="N275" s="1"/>
      <c r="O275" s="1"/>
      <c r="P275" s="1"/>
    </row>
    <row r="276" spans="13:16" x14ac:dyDescent="0.25">
      <c r="M276" s="1"/>
      <c r="N276" s="1"/>
      <c r="O276" s="1"/>
      <c r="P276" s="1"/>
    </row>
    <row r="277" spans="13:16" x14ac:dyDescent="0.25">
      <c r="M277" s="1"/>
      <c r="N277" s="1"/>
      <c r="O277" s="1"/>
      <c r="P277" s="1"/>
    </row>
    <row r="278" spans="13:16" x14ac:dyDescent="0.25">
      <c r="M278" s="1"/>
      <c r="N278" s="1"/>
      <c r="O278" s="1"/>
      <c r="P278" s="1"/>
    </row>
    <row r="279" spans="13:16" x14ac:dyDescent="0.25">
      <c r="M279" s="1"/>
      <c r="N279" s="1"/>
      <c r="O279" s="1"/>
      <c r="P279" s="1"/>
    </row>
    <row r="280" spans="13:16" x14ac:dyDescent="0.25">
      <c r="M280" s="1"/>
      <c r="N280" s="1"/>
      <c r="O280" s="1"/>
      <c r="P280" s="1"/>
    </row>
    <row r="281" spans="13:16" x14ac:dyDescent="0.25">
      <c r="M281" s="1"/>
      <c r="N281" s="1"/>
      <c r="O281" s="1"/>
      <c r="P281" s="1"/>
    </row>
    <row r="282" spans="13:16" x14ac:dyDescent="0.25">
      <c r="M282" s="1"/>
      <c r="N282" s="1"/>
      <c r="O282" s="1"/>
      <c r="P282" s="1"/>
    </row>
    <row r="283" spans="13:16" x14ac:dyDescent="0.25">
      <c r="M283" s="1"/>
      <c r="N283" s="1"/>
      <c r="O283" s="1"/>
      <c r="P283" s="1"/>
    </row>
    <row r="284" spans="13:16" x14ac:dyDescent="0.25">
      <c r="M284" s="1"/>
      <c r="N284" s="1"/>
      <c r="O284" s="1"/>
      <c r="P284" s="1"/>
    </row>
    <row r="285" spans="13:16" x14ac:dyDescent="0.25">
      <c r="M285" s="1"/>
      <c r="N285" s="1"/>
      <c r="O285" s="1"/>
      <c r="P285" s="1"/>
    </row>
    <row r="286" spans="13:16" x14ac:dyDescent="0.25">
      <c r="M286" s="1"/>
      <c r="N286" s="1"/>
      <c r="O286" s="1"/>
      <c r="P286" s="1"/>
    </row>
    <row r="287" spans="13:16" x14ac:dyDescent="0.25">
      <c r="M287" s="1"/>
      <c r="N287" s="1"/>
      <c r="O287" s="1"/>
      <c r="P287" s="1"/>
    </row>
    <row r="288" spans="13:16" x14ac:dyDescent="0.25">
      <c r="M288" s="1"/>
      <c r="N288" s="1"/>
      <c r="O288" s="1"/>
      <c r="P288" s="1"/>
    </row>
    <row r="289" spans="13:16" x14ac:dyDescent="0.25">
      <c r="M289" s="1"/>
      <c r="N289" s="1"/>
      <c r="O289" s="1"/>
      <c r="P289" s="1"/>
    </row>
    <row r="290" spans="13:16" x14ac:dyDescent="0.25">
      <c r="M290" s="1"/>
      <c r="N290" s="1"/>
      <c r="O290" s="1"/>
      <c r="P290" s="1"/>
    </row>
    <row r="291" spans="13:16" x14ac:dyDescent="0.25">
      <c r="M291" s="1"/>
      <c r="N291" s="1"/>
      <c r="O291" s="1"/>
      <c r="P291" s="1"/>
    </row>
    <row r="292" spans="13:16" x14ac:dyDescent="0.25">
      <c r="M292" s="1"/>
      <c r="N292" s="1"/>
      <c r="O292" s="1"/>
      <c r="P292" s="1"/>
    </row>
    <row r="293" spans="13:16" x14ac:dyDescent="0.25">
      <c r="M293" s="1"/>
      <c r="N293" s="1"/>
      <c r="O293" s="1"/>
      <c r="P293" s="1"/>
    </row>
    <row r="294" spans="13:16" x14ac:dyDescent="0.25">
      <c r="M294" s="1"/>
      <c r="N294" s="1"/>
      <c r="O294" s="1"/>
      <c r="P294" s="1"/>
    </row>
    <row r="295" spans="13:16" x14ac:dyDescent="0.25">
      <c r="M295" s="1"/>
      <c r="N295" s="1"/>
      <c r="O295" s="1"/>
      <c r="P295" s="1"/>
    </row>
    <row r="296" spans="13:16" x14ac:dyDescent="0.25">
      <c r="M296" s="1"/>
      <c r="N296" s="1"/>
      <c r="O296" s="1"/>
      <c r="P296" s="1"/>
    </row>
    <row r="297" spans="13:16" x14ac:dyDescent="0.25">
      <c r="M297" s="1"/>
      <c r="N297" s="1"/>
      <c r="O297" s="1"/>
      <c r="P297" s="1"/>
    </row>
    <row r="298" spans="13:16" x14ac:dyDescent="0.25">
      <c r="M298" s="1"/>
      <c r="N298" s="1"/>
      <c r="O298" s="1"/>
      <c r="P298" s="1"/>
    </row>
    <row r="299" spans="13:16" x14ac:dyDescent="0.25">
      <c r="M299" s="1"/>
      <c r="N299" s="1"/>
      <c r="O299" s="1"/>
      <c r="P299" s="1"/>
    </row>
    <row r="300" spans="13:16" x14ac:dyDescent="0.25">
      <c r="M300" s="1"/>
      <c r="N300" s="1"/>
      <c r="O300" s="1"/>
      <c r="P300" s="1"/>
    </row>
    <row r="301" spans="13:16" x14ac:dyDescent="0.25">
      <c r="M301" s="1"/>
      <c r="N301" s="1"/>
      <c r="O301" s="1"/>
      <c r="P301" s="1"/>
    </row>
    <row r="302" spans="13:16" x14ac:dyDescent="0.25">
      <c r="M302" s="1"/>
      <c r="N302" s="1"/>
      <c r="O302" s="1"/>
      <c r="P302" s="1"/>
    </row>
    <row r="303" spans="13:16" x14ac:dyDescent="0.25">
      <c r="M303" s="1"/>
      <c r="N303" s="1"/>
      <c r="O303" s="1"/>
      <c r="P303" s="1"/>
    </row>
    <row r="304" spans="13:16" x14ac:dyDescent="0.25">
      <c r="M304" s="1"/>
      <c r="N304" s="1"/>
      <c r="O304" s="1"/>
      <c r="P304" s="1"/>
    </row>
    <row r="305" spans="13:16" x14ac:dyDescent="0.25">
      <c r="M305" s="1"/>
      <c r="N305" s="1"/>
      <c r="O305" s="1"/>
      <c r="P305" s="1"/>
    </row>
    <row r="306" spans="13:16" x14ac:dyDescent="0.25">
      <c r="M306" s="1"/>
      <c r="N306" s="1"/>
      <c r="O306" s="1"/>
      <c r="P306" s="1"/>
    </row>
    <row r="307" spans="13:16" x14ac:dyDescent="0.25">
      <c r="M307" s="1"/>
      <c r="N307" s="1"/>
      <c r="O307" s="1"/>
      <c r="P307" s="1"/>
    </row>
    <row r="308" spans="13:16" x14ac:dyDescent="0.25">
      <c r="M308" s="1"/>
      <c r="N308" s="1"/>
      <c r="O308" s="1"/>
      <c r="P308" s="1"/>
    </row>
    <row r="309" spans="13:16" x14ac:dyDescent="0.25">
      <c r="M309" s="1"/>
      <c r="N309" s="1"/>
      <c r="O309" s="1"/>
      <c r="P309" s="1"/>
    </row>
    <row r="310" spans="13:16" x14ac:dyDescent="0.25">
      <c r="M310" s="1"/>
      <c r="N310" s="1"/>
      <c r="O310" s="1"/>
      <c r="P310" s="1"/>
    </row>
    <row r="311" spans="13:16" x14ac:dyDescent="0.25">
      <c r="M311" s="1"/>
      <c r="N311" s="1"/>
      <c r="O311" s="1"/>
      <c r="P311" s="1"/>
    </row>
    <row r="312" spans="13:16" x14ac:dyDescent="0.25">
      <c r="M312" s="1"/>
      <c r="N312" s="1"/>
      <c r="O312" s="1"/>
      <c r="P312" s="1"/>
    </row>
    <row r="313" spans="13:16" x14ac:dyDescent="0.25">
      <c r="M313" s="1"/>
      <c r="N313" s="1"/>
      <c r="O313" s="1"/>
      <c r="P313" s="1"/>
    </row>
    <row r="314" spans="13:16" x14ac:dyDescent="0.25">
      <c r="M314" s="1"/>
      <c r="N314" s="1"/>
      <c r="O314" s="1"/>
      <c r="P314" s="1"/>
    </row>
    <row r="315" spans="13:16" x14ac:dyDescent="0.25">
      <c r="M315" s="1"/>
      <c r="N315" s="1"/>
      <c r="O315" s="1"/>
      <c r="P315" s="1"/>
    </row>
    <row r="316" spans="13:16" x14ac:dyDescent="0.25">
      <c r="M316" s="1"/>
      <c r="N316" s="1"/>
      <c r="O316" s="1"/>
      <c r="P316" s="1"/>
    </row>
    <row r="317" spans="13:16" x14ac:dyDescent="0.25">
      <c r="M317" s="1"/>
      <c r="N317" s="1"/>
      <c r="O317" s="1"/>
      <c r="P317" s="1"/>
    </row>
    <row r="318" spans="13:16" x14ac:dyDescent="0.25">
      <c r="M318" s="1"/>
      <c r="N318" s="1"/>
      <c r="O318" s="1"/>
      <c r="P318" s="1"/>
    </row>
    <row r="319" spans="13:16" x14ac:dyDescent="0.25">
      <c r="M319" s="1"/>
      <c r="N319" s="1"/>
      <c r="O319" s="1"/>
      <c r="P319" s="1"/>
    </row>
    <row r="320" spans="13:16" x14ac:dyDescent="0.25">
      <c r="M320" s="1"/>
      <c r="N320" s="1"/>
      <c r="O320" s="1"/>
      <c r="P320" s="1"/>
    </row>
    <row r="321" spans="13:16" x14ac:dyDescent="0.25">
      <c r="M321" s="1"/>
      <c r="N321" s="1"/>
      <c r="O321" s="1"/>
      <c r="P321" s="1"/>
    </row>
    <row r="322" spans="13:16" x14ac:dyDescent="0.25">
      <c r="M322" s="1"/>
      <c r="N322" s="1"/>
      <c r="O322" s="1"/>
      <c r="P322" s="1"/>
    </row>
    <row r="323" spans="13:16" x14ac:dyDescent="0.25">
      <c r="M323" s="1"/>
      <c r="N323" s="1"/>
      <c r="O323" s="1"/>
      <c r="P323" s="1"/>
    </row>
    <row r="324" spans="13:16" x14ac:dyDescent="0.25">
      <c r="M324" s="1"/>
      <c r="N324" s="1"/>
      <c r="O324" s="1"/>
      <c r="P324" s="1"/>
    </row>
    <row r="325" spans="13:16" x14ac:dyDescent="0.25">
      <c r="M325" s="1"/>
      <c r="N325" s="1"/>
      <c r="O325" s="1"/>
      <c r="P325" s="1"/>
    </row>
    <row r="326" spans="13:16" x14ac:dyDescent="0.25">
      <c r="M326" s="1"/>
      <c r="N326" s="1"/>
      <c r="O326" s="1"/>
      <c r="P326" s="1"/>
    </row>
    <row r="327" spans="13:16" x14ac:dyDescent="0.25">
      <c r="M327" s="1"/>
      <c r="N327" s="1"/>
      <c r="O327" s="1"/>
      <c r="P327" s="1"/>
    </row>
    <row r="328" spans="13:16" x14ac:dyDescent="0.25">
      <c r="M328" s="1"/>
      <c r="N328" s="1"/>
      <c r="O328" s="1"/>
      <c r="P328" s="1"/>
    </row>
    <row r="329" spans="13:16" x14ac:dyDescent="0.25">
      <c r="M329" s="1"/>
      <c r="N329" s="1"/>
      <c r="O329" s="1"/>
      <c r="P329" s="1"/>
    </row>
    <row r="330" spans="13:16" x14ac:dyDescent="0.25">
      <c r="M330" s="1"/>
      <c r="N330" s="1"/>
      <c r="O330" s="1"/>
      <c r="P330" s="1"/>
    </row>
    <row r="331" spans="13:16" x14ac:dyDescent="0.25">
      <c r="M331" s="1"/>
      <c r="N331" s="1"/>
      <c r="O331" s="1"/>
      <c r="P331" s="1"/>
    </row>
    <row r="332" spans="13:16" x14ac:dyDescent="0.25">
      <c r="M332" s="1"/>
      <c r="N332" s="1"/>
      <c r="O332" s="1"/>
      <c r="P332" s="1"/>
    </row>
    <row r="333" spans="13:16" x14ac:dyDescent="0.25">
      <c r="M333" s="1"/>
      <c r="N333" s="1"/>
      <c r="O333" s="1"/>
      <c r="P333" s="1"/>
    </row>
    <row r="334" spans="13:16" x14ac:dyDescent="0.25">
      <c r="M334" s="1"/>
      <c r="N334" s="1"/>
      <c r="O334" s="1"/>
      <c r="P334" s="1"/>
    </row>
  </sheetData>
  <mergeCells count="13">
    <mergeCell ref="F4:L4"/>
    <mergeCell ref="O7:Q7"/>
    <mergeCell ref="S10:T10"/>
    <mergeCell ref="S12:T12"/>
    <mergeCell ref="S8:T8"/>
    <mergeCell ref="S9:T9"/>
    <mergeCell ref="R7:T7"/>
    <mergeCell ref="S11:T11"/>
    <mergeCell ref="S13:T13"/>
    <mergeCell ref="S14:T14"/>
    <mergeCell ref="S15:T15"/>
    <mergeCell ref="G9:I9"/>
    <mergeCell ref="J9:L9"/>
  </mergeCells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Budget Form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Kidando</dc:creator>
  <cp:lastModifiedBy>Anil Yazici</cp:lastModifiedBy>
  <dcterms:created xsi:type="dcterms:W3CDTF">2015-06-05T18:17:20Z</dcterms:created>
  <dcterms:modified xsi:type="dcterms:W3CDTF">2023-12-12T15:05:18Z</dcterms:modified>
</cp:coreProperties>
</file>